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0" windowWidth="21075" windowHeight="9555" tabRatio="832" activeTab="1"/>
  </bookViews>
  <sheets>
    <sheet name="Indice" sheetId="28" r:id="rId1"/>
    <sheet name="1.2" sheetId="1" r:id="rId2"/>
    <sheet name="1.3.1" sheetId="2" r:id="rId3"/>
    <sheet name="1.3.2" sheetId="3" r:id="rId4"/>
    <sheet name="1.3.3" sheetId="4" r:id="rId5"/>
    <sheet name="1.3.4" sheetId="5" r:id="rId6"/>
    <sheet name="1.4.1" sheetId="6" r:id="rId7"/>
    <sheet name="1.4.2" sheetId="7" r:id="rId8"/>
    <sheet name="1.4.3" sheetId="8" r:id="rId9"/>
    <sheet name="1.5.1" sheetId="9" r:id="rId10"/>
    <sheet name="1.5.2" sheetId="10" r:id="rId11"/>
    <sheet name="1.5.3" sheetId="11" r:id="rId12"/>
    <sheet name="1.5.4" sheetId="12" r:id="rId13"/>
    <sheet name="1.6.1" sheetId="13" r:id="rId14"/>
    <sheet name="1.6.2" sheetId="14" r:id="rId15"/>
    <sheet name="1.6.3" sheetId="15" r:id="rId16"/>
    <sheet name="1.6.4" sheetId="16" r:id="rId17"/>
    <sheet name="4.1" sheetId="17" r:id="rId18"/>
    <sheet name="4.3" sheetId="18" r:id="rId19"/>
    <sheet name="5.1.1" sheetId="19" r:id="rId20"/>
    <sheet name="5.1.2" sheetId="20" r:id="rId21"/>
    <sheet name="5.1.3" sheetId="21" r:id="rId22"/>
    <sheet name="5.2.1" sheetId="22" r:id="rId23"/>
    <sheet name="5.2.2" sheetId="23" r:id="rId24"/>
    <sheet name="5.2.2 bis" sheetId="24" r:id="rId25"/>
    <sheet name="5.2.3" sheetId="25" r:id="rId26"/>
    <sheet name="5.3.1" sheetId="26" r:id="rId27"/>
    <sheet name="5.3.2" sheetId="27" r:id="rId28"/>
  </sheets>
  <definedNames>
    <definedName name="a">'5.3.2'!$J$2:$J$5</definedName>
    <definedName name="aa">'5.3.1'!$M$2:$M$9</definedName>
    <definedName name="_xlnm.Print_Area" localSheetId="1">'1.2'!$A$1:$C$10</definedName>
    <definedName name="_xlnm.Print_Area" localSheetId="2">'1.3.1'!$A$1:$D$7</definedName>
    <definedName name="_xlnm.Print_Area" localSheetId="3">'1.3.2'!$A$1:$C$5</definedName>
    <definedName name="_xlnm.Print_Area" localSheetId="4">'1.3.3'!$A$1:$E$5</definedName>
    <definedName name="_xlnm.Print_Area" localSheetId="5">'1.3.4'!$A$1:$C$11</definedName>
    <definedName name="_xlnm.Print_Area" localSheetId="6">'1.4.1'!$A$1:$F$30</definedName>
    <definedName name="_xlnm.Print_Area" localSheetId="7">'1.4.2'!$A$1:$F$11</definedName>
    <definedName name="_xlnm.Print_Area" localSheetId="8">'1.4.3'!$A$1:$F$9</definedName>
    <definedName name="_xlnm.Print_Area" localSheetId="9">'1.5.1'!$A$1:$F$21</definedName>
    <definedName name="_xlnm.Print_Area" localSheetId="10">'1.5.2'!$A$1:$D$14</definedName>
    <definedName name="_xlnm.Print_Area" localSheetId="11">'1.5.3'!$A$1:$F$9</definedName>
    <definedName name="_xlnm.Print_Area" localSheetId="12">'1.5.4'!$A$2:$D$8</definedName>
    <definedName name="_xlnm.Print_Area" localSheetId="13">'1.6.1'!$A$1:$H$11</definedName>
    <definedName name="_xlnm.Print_Area" localSheetId="14">'1.6.2'!$A$1:$H$23</definedName>
    <definedName name="_xlnm.Print_Area" localSheetId="15">'1.6.3'!$A$1:$H$11</definedName>
    <definedName name="_xlnm.Print_Area" localSheetId="16">'1.6.4'!$A$1:$F$9</definedName>
    <definedName name="_xlnm.Print_Area" localSheetId="17">'4.1'!$A$2:$C$11</definedName>
    <definedName name="_xlnm.Print_Area" localSheetId="18">'4.3'!$A$1:$D$21</definedName>
    <definedName name="_xlnm.Print_Area" localSheetId="19">'5.1.1'!$A$1:$D$35</definedName>
    <definedName name="_xlnm.Print_Area" localSheetId="20">'5.1.2'!$A$1:$D$41</definedName>
    <definedName name="_xlnm.Print_Area" localSheetId="21">'5.1.3'!$A$1:$D$26</definedName>
    <definedName name="_xlnm.Print_Area" localSheetId="22">'5.2.1'!$A$1:$F$25</definedName>
    <definedName name="_xlnm.Print_Area" localSheetId="23">'5.2.2'!$E$1:$F$26</definedName>
    <definedName name="_xlnm.Print_Area" localSheetId="24">'5.2.2 bis'!$A$1:$F$28</definedName>
    <definedName name="_xlnm.Print_Area" localSheetId="25">'5.2.3'!$A$1:$F$23</definedName>
    <definedName name="_xlnm.Print_Area" localSheetId="26">'5.3.1'!$A$1:$E$13</definedName>
    <definedName name="_xlnm.Print_Area" localSheetId="27">'5.3.2'!$A$1:$E$13</definedName>
    <definedName name="b">'5.3.2'!$J$6:$J$11</definedName>
    <definedName name="bb">'5.3.1'!$M$10</definedName>
    <definedName name="d">'5.3.2'!$J$12:$J$21</definedName>
    <definedName name="e">'5.3.2'!$J$22:$J$29</definedName>
    <definedName name="ee">'5.3.1'!$M$12</definedName>
    <definedName name="f">'5.3.2'!$J$30:$J$35</definedName>
    <definedName name="ff">'5.3.1'!$M$13</definedName>
    <definedName name="g">'5.3.2'!$J$36:$J$39</definedName>
    <definedName name="gg">'5.3.1'!$M$14</definedName>
    <definedName name="h">'5.3.2'!$J$40:$J$41</definedName>
    <definedName name="hh">'5.3.1'!$M$15</definedName>
    <definedName name="i">'5.3.2'!$J$42:$J$45</definedName>
    <definedName name="ii">'5.3.1'!$M$16</definedName>
    <definedName name="j">'5.3.2'!$J$46:$J$51</definedName>
    <definedName name="jj">'5.3.1'!$M$17:$M$18</definedName>
    <definedName name="k">'5.3.2'!$J$52:$J$54</definedName>
    <definedName name="kk">'5.3.1'!$M$19:$M$20</definedName>
    <definedName name="l">'5.3.2'!$J$55:$J$64</definedName>
    <definedName name="ll">'5.3.1'!$M$21:$M$24</definedName>
    <definedName name="m">'5.3.2'!$J$65:$J$68</definedName>
    <definedName name="mm">'5.3.1'!$M$25</definedName>
    <definedName name="nn">'5.3.1'!$M$26:$M$28</definedName>
    <definedName name="oo">'5.3.1'!$M$29:$M$37</definedName>
    <definedName name="pp">'5.3.1'!$M$38:$M$40</definedName>
    <definedName name="qq">'5.3.1'!$M$41:$M$46</definedName>
    <definedName name="rr">'5.3.1'!$M$47:$M$51</definedName>
    <definedName name="ss">'5.3.1'!$M$52:$M$53</definedName>
    <definedName name="tt">'5.3.1'!$M$54:$M$59</definedName>
    <definedName name="uu">'5.3.1'!$M$60:$M$61</definedName>
    <definedName name="vv">'5.3.1'!$M$62:$M$63</definedName>
    <definedName name="ww">'5.3.1'!$M$64:$M$66</definedName>
  </definedNames>
  <calcPr calcId="145621"/>
</workbook>
</file>

<file path=xl/calcChain.xml><?xml version="1.0" encoding="utf-8"?>
<calcChain xmlns="http://schemas.openxmlformats.org/spreadsheetml/2006/main">
  <c r="C25" i="12" l="1"/>
  <c r="C19" i="12"/>
  <c r="C20" i="12"/>
  <c r="C24" i="12"/>
  <c r="C23" i="12"/>
  <c r="C22" i="12"/>
  <c r="C21" i="12"/>
  <c r="C14" i="12"/>
  <c r="C15" i="12"/>
  <c r="C16" i="12"/>
  <c r="C17" i="12"/>
  <c r="C18" i="12"/>
  <c r="C10" i="12" l="1"/>
  <c r="C11" i="12"/>
  <c r="C12" i="12"/>
  <c r="C13" i="12"/>
  <c r="C9" i="12"/>
  <c r="C2" i="10" l="1"/>
  <c r="C8" i="10" l="1"/>
  <c r="C9" i="10"/>
  <c r="C10" i="10"/>
  <c r="C5" i="10"/>
  <c r="C4" i="10"/>
  <c r="C3" i="10"/>
  <c r="C6" i="10"/>
  <c r="C3" i="5" l="1"/>
  <c r="C4" i="5"/>
  <c r="C5" i="5"/>
  <c r="C6" i="5"/>
  <c r="C7" i="5"/>
  <c r="C8" i="5"/>
  <c r="C9" i="5"/>
  <c r="C10" i="5"/>
  <c r="C11" i="5"/>
  <c r="C2" i="5"/>
  <c r="C3" i="2" l="1"/>
  <c r="C4" i="2"/>
  <c r="C5" i="2"/>
  <c r="C6" i="2"/>
  <c r="C7" i="2"/>
  <c r="C2" i="2"/>
  <c r="C7" i="10"/>
  <c r="C197" i="14"/>
  <c r="C187" i="14"/>
  <c r="C177" i="14"/>
  <c r="C37" i="13"/>
  <c r="C167" i="14" l="1"/>
  <c r="C19" i="9"/>
  <c r="D18" i="23" l="1"/>
  <c r="B3" i="3" l="1"/>
  <c r="B4" i="3"/>
  <c r="B5" i="3"/>
  <c r="B6" i="3"/>
  <c r="B2" i="3"/>
  <c r="C157" i="14" l="1"/>
  <c r="E44" i="27"/>
  <c r="E43" i="27"/>
  <c r="E30" i="27"/>
  <c r="E29" i="27"/>
  <c r="E16" i="27"/>
  <c r="E15" i="27"/>
  <c r="D36" i="24" l="1"/>
  <c r="D34" i="24"/>
  <c r="D15" i="23"/>
  <c r="D13" i="23"/>
  <c r="D95" i="22"/>
  <c r="D91" i="22"/>
  <c r="D69" i="22"/>
  <c r="D65" i="22"/>
  <c r="D43" i="22"/>
  <c r="D39" i="22"/>
  <c r="C147" i="14" l="1"/>
  <c r="C137" i="14"/>
  <c r="C127" i="14"/>
  <c r="C27" i="13"/>
  <c r="C117" i="14"/>
  <c r="C107" i="14"/>
  <c r="C97" i="14"/>
  <c r="C87" i="14"/>
  <c r="C77" i="14"/>
  <c r="C67" i="14"/>
  <c r="C57" i="14"/>
  <c r="C47" i="14"/>
  <c r="C37" i="14"/>
  <c r="C27" i="14"/>
  <c r="C17" i="14"/>
  <c r="C17" i="13"/>
  <c r="C12" i="9" l="1"/>
  <c r="C21" i="8"/>
  <c r="C13" i="8"/>
  <c r="C42" i="6"/>
  <c r="C33" i="6"/>
  <c r="C24" i="6"/>
  <c r="C15" i="6"/>
  <c r="E1" i="27" l="1"/>
  <c r="E1" i="26"/>
  <c r="C6" i="12" l="1"/>
  <c r="C8" i="12"/>
  <c r="C4" i="12"/>
  <c r="C6" i="11"/>
  <c r="C5" i="9"/>
  <c r="C5" i="8"/>
  <c r="C6" i="6"/>
  <c r="D7" i="24" l="1"/>
  <c r="D5" i="24"/>
  <c r="E2" i="26"/>
  <c r="D17" i="22" l="1"/>
  <c r="D13" i="22"/>
  <c r="D13" i="25"/>
  <c r="D17" i="25"/>
  <c r="E2" i="27"/>
  <c r="C7" i="15"/>
  <c r="C7" i="14"/>
  <c r="C7" i="13"/>
  <c r="C6" i="16"/>
</calcChain>
</file>

<file path=xl/sharedStrings.xml><?xml version="1.0" encoding="utf-8"?>
<sst xmlns="http://schemas.openxmlformats.org/spreadsheetml/2006/main" count="2612" uniqueCount="1011">
  <si>
    <t>Riferimenti comunali</t>
  </si>
  <si>
    <t>Sindaco</t>
  </si>
  <si>
    <t>Cognome</t>
  </si>
  <si>
    <t>Nome</t>
  </si>
  <si>
    <t>Cellulare</t>
  </si>
  <si>
    <r>
      <t xml:space="preserve">Twitter </t>
    </r>
    <r>
      <rPr>
        <i/>
        <sz val="11"/>
        <color theme="1"/>
        <rFont val="Calibri"/>
        <family val="2"/>
        <scheme val="minor"/>
      </rPr>
      <t>(se in possesso)</t>
    </r>
  </si>
  <si>
    <t>Indirizzo sede municipale</t>
  </si>
  <si>
    <t>Indirizzo sito internet sede municipale</t>
  </si>
  <si>
    <t>Telefono sede municipale</t>
  </si>
  <si>
    <t>Fax sede municipale</t>
  </si>
  <si>
    <t>E-mail sede municipale</t>
  </si>
  <si>
    <t>Popolazione</t>
  </si>
  <si>
    <t>numero</t>
  </si>
  <si>
    <t>% su totale</t>
  </si>
  <si>
    <t>data aggiornamento</t>
  </si>
  <si>
    <t>Popolazione residente</t>
  </si>
  <si>
    <t>Nuclei familiari</t>
  </si>
  <si>
    <t>Popolazione variabile stagionalmente</t>
  </si>
  <si>
    <t>Popolazione non residente</t>
  </si>
  <si>
    <t>Popolazione anziana (&gt; 65 anni)</t>
  </si>
  <si>
    <t>Popolazione disabile</t>
  </si>
  <si>
    <t>Fasce di altezza</t>
  </si>
  <si>
    <t>Estensione (%)</t>
  </si>
  <si>
    <t>Da quota 0 a 300 m s.l.m.</t>
  </si>
  <si>
    <t>Da quota 300 a 600 m s.l.m.</t>
  </si>
  <si>
    <t>ID_Tipologia</t>
  </si>
  <si>
    <t>Denominazione</t>
  </si>
  <si>
    <t>Localizzazione</t>
  </si>
  <si>
    <t>(coordinate geografiche)</t>
  </si>
  <si>
    <t>Elemento monitorato</t>
  </si>
  <si>
    <t>(corso d’acqua, area montana,. ..)</t>
  </si>
  <si>
    <t>ID_tipologia</t>
  </si>
  <si>
    <t>Tipologia</t>
  </si>
  <si>
    <r>
      <t xml:space="preserve">Altro </t>
    </r>
    <r>
      <rPr>
        <i/>
        <sz val="9"/>
        <color rgb="FF000000"/>
        <rFont val="Calibri"/>
        <family val="2"/>
        <scheme val="minor"/>
      </rPr>
      <t>(specificare)</t>
    </r>
  </si>
  <si>
    <t>Tipologia di copertura</t>
  </si>
  <si>
    <t>Superfici artificiali</t>
  </si>
  <si>
    <t xml:space="preserve">Superfici agricole ‐ seminative </t>
  </si>
  <si>
    <t xml:space="preserve">Colture permanenti </t>
  </si>
  <si>
    <t xml:space="preserve">Pascoli </t>
  </si>
  <si>
    <t xml:space="preserve">Aree agricole </t>
  </si>
  <si>
    <t xml:space="preserve">Foresta </t>
  </si>
  <si>
    <t xml:space="preserve">Erba e arbusti </t>
  </si>
  <si>
    <t>Suoli con scarsa vegetazione</t>
  </si>
  <si>
    <t>Zone umide</t>
  </si>
  <si>
    <t xml:space="preserve">Acqua </t>
  </si>
  <si>
    <t>Denominazione del servizio sanitario o assistenziale</t>
  </si>
  <si>
    <t>Indirizzo sede</t>
  </si>
  <si>
    <t>Telefono</t>
  </si>
  <si>
    <t>Fax</t>
  </si>
  <si>
    <t>E-mail</t>
  </si>
  <si>
    <t>Referente</t>
  </si>
  <si>
    <t>Nominativo</t>
  </si>
  <si>
    <t>Qualifica</t>
  </si>
  <si>
    <t>SS1</t>
  </si>
  <si>
    <t>Ospedali</t>
  </si>
  <si>
    <t>SA1</t>
  </si>
  <si>
    <t>Assistenza disabili</t>
  </si>
  <si>
    <t>SS2</t>
  </si>
  <si>
    <t>Case di cura e cliniche</t>
  </si>
  <si>
    <t>SA2</t>
  </si>
  <si>
    <t>Assistenza tossicodipendenti</t>
  </si>
  <si>
    <t>SS3</t>
  </si>
  <si>
    <t>Ambulatori</t>
  </si>
  <si>
    <t>SA3</t>
  </si>
  <si>
    <t>Igiene mentale</t>
  </si>
  <si>
    <t>SS4</t>
  </si>
  <si>
    <t>Laboratori di analisi</t>
  </si>
  <si>
    <t>SA4</t>
  </si>
  <si>
    <t>Assistenza extracomunitari</t>
  </si>
  <si>
    <t>SS5</t>
  </si>
  <si>
    <t>Postazioni ordinarie ambulanze</t>
  </si>
  <si>
    <t>SA5</t>
  </si>
  <si>
    <t>Associazioni malati</t>
  </si>
  <si>
    <t>SS6</t>
  </si>
  <si>
    <t>Presidi aeroporti</t>
  </si>
  <si>
    <t>SA6</t>
  </si>
  <si>
    <t>Centri anziani</t>
  </si>
  <si>
    <t>SS7</t>
  </si>
  <si>
    <t>Postazioni 118</t>
  </si>
  <si>
    <t>SA7</t>
  </si>
  <si>
    <r>
      <t xml:space="preserve">Altri servizi assistenziali </t>
    </r>
    <r>
      <rPr>
        <i/>
        <sz val="9"/>
        <color theme="1"/>
        <rFont val="Calibri"/>
        <family val="2"/>
        <scheme val="minor"/>
      </rPr>
      <t>(specificare)</t>
    </r>
  </si>
  <si>
    <t>SS8</t>
  </si>
  <si>
    <t>Postazioni mobili</t>
  </si>
  <si>
    <t>SV</t>
  </si>
  <si>
    <t>Servizi veterinari</t>
  </si>
  <si>
    <t>SS9</t>
  </si>
  <si>
    <t>Farmacie dispensari</t>
  </si>
  <si>
    <t>SS10</t>
  </si>
  <si>
    <t>Medici</t>
  </si>
  <si>
    <t>SS11</t>
  </si>
  <si>
    <r>
      <t xml:space="preserve">Altri servizi sanitari </t>
    </r>
    <r>
      <rPr>
        <i/>
        <sz val="9"/>
        <color theme="1"/>
        <rFont val="Calibri"/>
        <family val="2"/>
        <scheme val="minor"/>
      </rPr>
      <t>(specificare)</t>
    </r>
  </si>
  <si>
    <t>Denominazione del servizio scolastico</t>
  </si>
  <si>
    <t>Numero di alunni</t>
  </si>
  <si>
    <t>Proprietà</t>
  </si>
  <si>
    <t>SC1</t>
  </si>
  <si>
    <t>Materne</t>
  </si>
  <si>
    <t>SC2</t>
  </si>
  <si>
    <t>Primarie</t>
  </si>
  <si>
    <t>SC3</t>
  </si>
  <si>
    <t>Secondarie di primo grado (medie)</t>
  </si>
  <si>
    <t>SC4</t>
  </si>
  <si>
    <t>Secondarie di primo secondo grado (superiori)</t>
  </si>
  <si>
    <t>SC5</t>
  </si>
  <si>
    <t>Università</t>
  </si>
  <si>
    <t>SC6</t>
  </si>
  <si>
    <t>Altro (specificare)</t>
  </si>
  <si>
    <t>Denominazione del servizio sportivo</t>
  </si>
  <si>
    <t>IS1</t>
  </si>
  <si>
    <t>Impianto sportivo all'aperto</t>
  </si>
  <si>
    <t>IS2</t>
  </si>
  <si>
    <t>Impianto sportivo al chiuso</t>
  </si>
  <si>
    <t>IS3</t>
  </si>
  <si>
    <t>Palestra</t>
  </si>
  <si>
    <t>IS4</t>
  </si>
  <si>
    <t>Piscina</t>
  </si>
  <si>
    <t>IS5</t>
  </si>
  <si>
    <t>Denominazione del gestore</t>
  </si>
  <si>
    <t>SR1</t>
  </si>
  <si>
    <t>Rete idrica</t>
  </si>
  <si>
    <t>SR7</t>
  </si>
  <si>
    <t>Rete fognaria</t>
  </si>
  <si>
    <t>SR2</t>
  </si>
  <si>
    <t>Rete elettrica</t>
  </si>
  <si>
    <t>SR8</t>
  </si>
  <si>
    <t>Smaltimento rifiuti</t>
  </si>
  <si>
    <t>SR3</t>
  </si>
  <si>
    <t>Rete gas</t>
  </si>
  <si>
    <t>SR9</t>
  </si>
  <si>
    <t>Strade statali</t>
  </si>
  <si>
    <t>SR4</t>
  </si>
  <si>
    <t>Telecomunicazioni</t>
  </si>
  <si>
    <t>SR10</t>
  </si>
  <si>
    <t>Strade regionali</t>
  </si>
  <si>
    <t>SR5</t>
  </si>
  <si>
    <t>Rete illuminazione pubblica</t>
  </si>
  <si>
    <t>SR11</t>
  </si>
  <si>
    <t>Strade provinciali</t>
  </si>
  <si>
    <t>SR6</t>
  </si>
  <si>
    <t>Depurazione</t>
  </si>
  <si>
    <t>SR12</t>
  </si>
  <si>
    <t>Via di accesso</t>
  </si>
  <si>
    <t>Larghezza minima (m)</t>
  </si>
  <si>
    <t>V1</t>
  </si>
  <si>
    <t>Autostrada</t>
  </si>
  <si>
    <t>V2</t>
  </si>
  <si>
    <t>Strada Statale</t>
  </si>
  <si>
    <t>V3</t>
  </si>
  <si>
    <t>Strada Regionale</t>
  </si>
  <si>
    <t>V4</t>
  </si>
  <si>
    <t>Strada Provinciale</t>
  </si>
  <si>
    <t>V5</t>
  </si>
  <si>
    <t>Strada Locale</t>
  </si>
  <si>
    <t>V6</t>
  </si>
  <si>
    <t>Ferrovia</t>
  </si>
  <si>
    <t>V7</t>
  </si>
  <si>
    <t>Indirizzo</t>
  </si>
  <si>
    <t>ST1</t>
  </si>
  <si>
    <t>Stazione ferroviaria</t>
  </si>
  <si>
    <t>ST2</t>
  </si>
  <si>
    <t>Porto</t>
  </si>
  <si>
    <t>ST3</t>
  </si>
  <si>
    <t>Aeroporto</t>
  </si>
  <si>
    <t>ST4</t>
  </si>
  <si>
    <t>Strada o corso d’acqua</t>
  </si>
  <si>
    <t>Criticità</t>
  </si>
  <si>
    <t>ID_criticità</t>
  </si>
  <si>
    <t>EC1</t>
  </si>
  <si>
    <t>Galleria</t>
  </si>
  <si>
    <t>EC7</t>
  </si>
  <si>
    <t>Tratti soggetti ad allagamenti</t>
  </si>
  <si>
    <t>EC2</t>
  </si>
  <si>
    <t>Ponti</t>
  </si>
  <si>
    <t>EC8</t>
  </si>
  <si>
    <t>Tratti soggetti a caduta massi</t>
  </si>
  <si>
    <t>EC3</t>
  </si>
  <si>
    <t>Viadotti</t>
  </si>
  <si>
    <t>EC9</t>
  </si>
  <si>
    <t>Briglie</t>
  </si>
  <si>
    <t>EC4</t>
  </si>
  <si>
    <t>Sottopassi</t>
  </si>
  <si>
    <t>EC10</t>
  </si>
  <si>
    <t>Casse d’espansione</t>
  </si>
  <si>
    <t>EC5</t>
  </si>
  <si>
    <t>Punti critici per incidenti</t>
  </si>
  <si>
    <t>EC11</t>
  </si>
  <si>
    <t>EC6</t>
  </si>
  <si>
    <t>Tratti soggetti a gelate/innevamento</t>
  </si>
  <si>
    <t>Dimensione</t>
  </si>
  <si>
    <t>Piccolo</t>
  </si>
  <si>
    <t>(&lt;50 pers.)</t>
  </si>
  <si>
    <t>Medio</t>
  </si>
  <si>
    <t>(&lt; 100 pers.)</t>
  </si>
  <si>
    <t>Grande</t>
  </si>
  <si>
    <t>(&gt; 100 pers.)</t>
  </si>
  <si>
    <t>ES1</t>
  </si>
  <si>
    <t>Municipio</t>
  </si>
  <si>
    <t>ES2</t>
  </si>
  <si>
    <t>Edifici Comunali</t>
  </si>
  <si>
    <t>ES3</t>
  </si>
  <si>
    <t>Strutture Sanitarie (Ospedali, Ambulatori, Sedi ASL, Case di Cura)</t>
  </si>
  <si>
    <t>ES4</t>
  </si>
  <si>
    <t>Caserme</t>
  </si>
  <si>
    <t>ES5</t>
  </si>
  <si>
    <t>Edifici Istituzionali (Prefettura, Provincia, Regione)</t>
  </si>
  <si>
    <t>ES6</t>
  </si>
  <si>
    <t>Scuola Sede di COC</t>
  </si>
  <si>
    <t>ES7</t>
  </si>
  <si>
    <t>COC o COI</t>
  </si>
  <si>
    <t>ES8</t>
  </si>
  <si>
    <t>RI1</t>
  </si>
  <si>
    <t>Centri commerciali</t>
  </si>
  <si>
    <t>RI7</t>
  </si>
  <si>
    <t>Teatri</t>
  </si>
  <si>
    <t>RI2</t>
  </si>
  <si>
    <t>Luoghi di culto</t>
  </si>
  <si>
    <t>RI8</t>
  </si>
  <si>
    <t>Centri Polifunzionali</t>
  </si>
  <si>
    <t>RI3</t>
  </si>
  <si>
    <t>Biblioteche</t>
  </si>
  <si>
    <t>RI9</t>
  </si>
  <si>
    <t>Centro Anziani, Sedi Pro-loco</t>
  </si>
  <si>
    <t>RI4</t>
  </si>
  <si>
    <t>Centro congressi</t>
  </si>
  <si>
    <t>RI10</t>
  </si>
  <si>
    <t>Strutture Scolastiche non sedi di COC</t>
  </si>
  <si>
    <t>RI5</t>
  </si>
  <si>
    <t>Cinema</t>
  </si>
  <si>
    <t>RI11</t>
  </si>
  <si>
    <t>RI6</t>
  </si>
  <si>
    <t>Fondazioni</t>
  </si>
  <si>
    <t>IR1</t>
  </si>
  <si>
    <t>Stabilimenti a rischio di incidenti rilevanti ai sensi del D.Lgs. 105/15</t>
  </si>
  <si>
    <t>IR2</t>
  </si>
  <si>
    <t>Impianti industriali ritenuti rilevanti ai fini di protezione civile</t>
  </si>
  <si>
    <t>IR3</t>
  </si>
  <si>
    <t>Distributori di carburante</t>
  </si>
  <si>
    <t>IR4</t>
  </si>
  <si>
    <t>Depositi e magazzini di sostanze pericolose</t>
  </si>
  <si>
    <t>IR5</t>
  </si>
  <si>
    <t>Aree militari</t>
  </si>
  <si>
    <t>IR6</t>
  </si>
  <si>
    <t>Discariche</t>
  </si>
  <si>
    <t>IR7</t>
  </si>
  <si>
    <t>Centri e istituti di ricerca</t>
  </si>
  <si>
    <t>IR8</t>
  </si>
  <si>
    <r>
      <t xml:space="preserve">Altro </t>
    </r>
    <r>
      <rPr>
        <i/>
        <sz val="9"/>
        <color theme="1"/>
        <rFont val="Calibri"/>
        <family val="2"/>
        <scheme val="minor"/>
      </rPr>
      <t>(specificare)</t>
    </r>
  </si>
  <si>
    <t>BC1</t>
  </si>
  <si>
    <t>Bene architettonico</t>
  </si>
  <si>
    <t>BC2</t>
  </si>
  <si>
    <t>Bene archeologico</t>
  </si>
  <si>
    <t>BC3</t>
  </si>
  <si>
    <t>Museo</t>
  </si>
  <si>
    <t>BC4</t>
  </si>
  <si>
    <t>Centro Operativo Comunale (C.O.C.)</t>
  </si>
  <si>
    <t>Centro Operativo Intercomunale</t>
  </si>
  <si>
    <t>Prefettura</t>
  </si>
  <si>
    <t>Dipartimento della Protezione Civile</t>
  </si>
  <si>
    <t>Regione</t>
  </si>
  <si>
    <t>Provincia</t>
  </si>
  <si>
    <t>Centro Funzionale Regionale</t>
  </si>
  <si>
    <t>Corpo Forestale dello Stato</t>
  </si>
  <si>
    <t>Corpo dei Vigili del Fuoco</t>
  </si>
  <si>
    <t>Arma dei Carabinieri</t>
  </si>
  <si>
    <t>Polizia di stato</t>
  </si>
  <si>
    <t>Polizia municipale</t>
  </si>
  <si>
    <t>Sorvegliante idraulico ARDIS</t>
  </si>
  <si>
    <t>Numero di volontari</t>
  </si>
  <si>
    <t>Attività svolte dall’associazione</t>
  </si>
  <si>
    <t>Ambito territoriale di operatività</t>
  </si>
  <si>
    <t>Tempo di attivazione</t>
  </si>
  <si>
    <t xml:space="preserve">ID_campo </t>
  </si>
  <si>
    <t>Campo di attività</t>
  </si>
  <si>
    <t>ID_attività</t>
  </si>
  <si>
    <t>Attività</t>
  </si>
  <si>
    <t>Formazione della coscienza civile</t>
  </si>
  <si>
    <t>Attività di informazione alla collettività sull'analisi dei rischi</t>
  </si>
  <si>
    <t>Consulenza ed assistenza tecnico-amministrativa alle altre organizzazioni di volontariato di protezione civile</t>
  </si>
  <si>
    <t>Corsi di formazione finalizzati allo sviluppo della coscienza civile</t>
  </si>
  <si>
    <t>Produzione filmati e d audiovisivi</t>
  </si>
  <si>
    <t>Attività relazionale</t>
  </si>
  <si>
    <t>Attivita' socio sanitaria</t>
  </si>
  <si>
    <t>Assistenza psico sociale</t>
  </si>
  <si>
    <t>Prima accoglienza, ascolto</t>
  </si>
  <si>
    <t>Soccorso sanitario nelle maxi-emergenze</t>
  </si>
  <si>
    <t>Assistenza veterinaria</t>
  </si>
  <si>
    <t>Igiene pubblica</t>
  </si>
  <si>
    <t>Tecnico scientifica</t>
  </si>
  <si>
    <t>Supporto ai gruppi di ricerca scientifica</t>
  </si>
  <si>
    <t>Supporto censimento danni</t>
  </si>
  <si>
    <t>Tecnico logistico - antincendio</t>
  </si>
  <si>
    <t>Antincendio forestale</t>
  </si>
  <si>
    <t>Antincendio urbano</t>
  </si>
  <si>
    <t>Avvistamento e prevenzione incendi</t>
  </si>
  <si>
    <t>Tecnico logistico - comunicazioni</t>
  </si>
  <si>
    <t>Ricetrasmissioni</t>
  </si>
  <si>
    <t>Tecnico logistico - ricerca e soccorso</t>
  </si>
  <si>
    <t>Gruppi sommozzatori</t>
  </si>
  <si>
    <t>Gruppi alpini</t>
  </si>
  <si>
    <t>Unità cinofile</t>
  </si>
  <si>
    <t>Recupero salme</t>
  </si>
  <si>
    <t>Gruppi speleologici</t>
  </si>
  <si>
    <t>Tecnico logistico - assistenza alla popolazione</t>
  </si>
  <si>
    <t>Montaggio tende/allocazione roulotte</t>
  </si>
  <si>
    <t>Supporto organizzazione e gestione centri accoglienza e campi profughi</t>
  </si>
  <si>
    <t>Supporto insediamenti alloggiativi</t>
  </si>
  <si>
    <t>Gestione magazzini non food</t>
  </si>
  <si>
    <t>Gestione magazzini food</t>
  </si>
  <si>
    <t>Gestione cucine (preparazione pasti)</t>
  </si>
  <si>
    <t>Gestione mense (distribuzione alimenti)</t>
  </si>
  <si>
    <t>Attività didattiche/ricreative</t>
  </si>
  <si>
    <t>Viabilità</t>
  </si>
  <si>
    <t>Supporto controllo del territorio</t>
  </si>
  <si>
    <t>Tecnico logistico mezzi</t>
  </si>
  <si>
    <t>Fuoristradisti</t>
  </si>
  <si>
    <t>Trasporti speciali</t>
  </si>
  <si>
    <t>Ricognizione aerea</t>
  </si>
  <si>
    <t>Gruppo elicotteristi</t>
  </si>
  <si>
    <t>Movimento terra</t>
  </si>
  <si>
    <t>Tecnico logistico - supporto amministrativo</t>
  </si>
  <si>
    <t>Attività amministrativa all'interno delle funzioni di supporto</t>
  </si>
  <si>
    <t>Beni culturali ed ambientali</t>
  </si>
  <si>
    <t>Custodia musei</t>
  </si>
  <si>
    <t>Custodia parchi, aree protette</t>
  </si>
  <si>
    <t>Sorveglianza parchi, aree protette</t>
  </si>
  <si>
    <t>Recupero e manutenzione (musei, monumenti, beni ambientali)</t>
  </si>
  <si>
    <t>Inventario e catalogazione beni culturali</t>
  </si>
  <si>
    <t>Aree di attesa</t>
  </si>
  <si>
    <t>Coordinate geografiche</t>
  </si>
  <si>
    <r>
      <t xml:space="preserve">Struttura sottoposta a regime di convenzione per l’occupazione temporanea in caso di emergenza  </t>
    </r>
    <r>
      <rPr>
        <i/>
        <sz val="10"/>
        <color theme="1"/>
        <rFont val="Calibri"/>
        <family val="2"/>
        <scheme val="minor"/>
      </rPr>
      <t>(se non di proprietà comunale)</t>
    </r>
  </si>
  <si>
    <r>
      <t xml:space="preserve">Proprietario </t>
    </r>
    <r>
      <rPr>
        <i/>
        <sz val="10"/>
        <color theme="1"/>
        <rFont val="Calibri"/>
        <family val="2"/>
        <scheme val="minor"/>
      </rPr>
      <t>(se non di proprietà comunale)</t>
    </r>
  </si>
  <si>
    <t>Tipologia di area</t>
  </si>
  <si>
    <r>
      <t>Superficie disponibile (</t>
    </r>
    <r>
      <rPr>
        <i/>
        <sz val="10"/>
        <color theme="1"/>
        <rFont val="Calibri"/>
        <family val="2"/>
        <scheme val="minor"/>
      </rPr>
      <t>m</t>
    </r>
    <r>
      <rPr>
        <i/>
        <vertAlign val="superscript"/>
        <sz val="10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</si>
  <si>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Superficie coperta utilizzabile (</t>
    </r>
    <r>
      <rPr>
        <i/>
        <sz val="10"/>
        <color theme="1"/>
        <rFont val="Calibri"/>
        <family val="2"/>
        <scheme val="minor"/>
      </rPr>
      <t>m</t>
    </r>
    <r>
      <rPr>
        <i/>
        <vertAlign val="superscript"/>
        <sz val="10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</si>
  <si>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Tipologia di suolo esterno</t>
  </si>
  <si>
    <t>ID_tipologia_suolo</t>
  </si>
  <si>
    <r>
      <t>Numero persone ospitabili (</t>
    </r>
    <r>
      <rPr>
        <i/>
        <sz val="10"/>
        <color theme="1"/>
        <rFont val="Calibri"/>
        <family val="2"/>
        <scheme val="minor"/>
      </rPr>
      <t>= superficie totale/2m</t>
    </r>
    <r>
      <rPr>
        <i/>
        <vertAlign val="superscript"/>
        <sz val="10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</si>
  <si>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Numero di servizi igienici annessi all’area</t>
  </si>
  <si>
    <t>Possibilità di elisuperficie</t>
  </si>
  <si>
    <t>Allaccio servizi essenziali</t>
  </si>
  <si>
    <t>AR1</t>
  </si>
  <si>
    <t>Piazza</t>
  </si>
  <si>
    <t>AR2</t>
  </si>
  <si>
    <t>Area sportiva</t>
  </si>
  <si>
    <t>AR3</t>
  </si>
  <si>
    <t>Parcheggio</t>
  </si>
  <si>
    <t>AR4</t>
  </si>
  <si>
    <t>Parco pubblico</t>
  </si>
  <si>
    <t>AR5</t>
  </si>
  <si>
    <t>Campeggio</t>
  </si>
  <si>
    <t>AR6</t>
  </si>
  <si>
    <t>SL1</t>
  </si>
  <si>
    <t>Terra</t>
  </si>
  <si>
    <t>SL2</t>
  </si>
  <si>
    <t>Prato</t>
  </si>
  <si>
    <t>SL3</t>
  </si>
  <si>
    <t>Sintetico</t>
  </si>
  <si>
    <t>SL4</t>
  </si>
  <si>
    <t>Asfalto</t>
  </si>
  <si>
    <t>SL5</t>
  </si>
  <si>
    <t>Ghiaia</t>
  </si>
  <si>
    <t>SL6</t>
  </si>
  <si>
    <t>Seminativo</t>
  </si>
  <si>
    <t>SL7</t>
  </si>
  <si>
    <t>Aree di accoglienza</t>
  </si>
  <si>
    <t>Tipologia di struttura</t>
  </si>
  <si>
    <t>Tipologia di suolo</t>
  </si>
  <si>
    <r>
      <t>Dimensione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</si>
  <si>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Superficie coperta utilizzabile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</si>
  <si>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Capacità ricettiva</t>
  </si>
  <si>
    <t>Servizi igienici</t>
  </si>
  <si>
    <t>AA1</t>
  </si>
  <si>
    <t>AA2</t>
  </si>
  <si>
    <t>Campo sportivo</t>
  </si>
  <si>
    <t>AA3</t>
  </si>
  <si>
    <t>Area a verde</t>
  </si>
  <si>
    <t>AA4</t>
  </si>
  <si>
    <t>Strutture di accoglienza</t>
  </si>
  <si>
    <t>Tipologia costruttiva</t>
  </si>
  <si>
    <t>ID_tipologia_costruttiva</t>
  </si>
  <si>
    <t>Numero di posti letto (se presenti)</t>
  </si>
  <si>
    <r>
      <t>Proprietà (</t>
    </r>
    <r>
      <rPr>
        <i/>
        <sz val="10"/>
        <color theme="1"/>
        <rFont val="Calibri"/>
        <family val="2"/>
        <scheme val="minor"/>
      </rPr>
      <t>pubblica privata)</t>
    </r>
  </si>
  <si>
    <t>Modalità di attivazione</t>
  </si>
  <si>
    <t>Scuola</t>
  </si>
  <si>
    <t>Capannone</t>
  </si>
  <si>
    <t>Albergo</t>
  </si>
  <si>
    <t>Centro sportivo</t>
  </si>
  <si>
    <t>Edificio destinato al culto</t>
  </si>
  <si>
    <t>Struttura fieristica</t>
  </si>
  <si>
    <t>SA8</t>
  </si>
  <si>
    <t>TC1</t>
  </si>
  <si>
    <t>Muratura</t>
  </si>
  <si>
    <t>TC2</t>
  </si>
  <si>
    <t>Cemento armato</t>
  </si>
  <si>
    <t>TC3</t>
  </si>
  <si>
    <t>Acciaio</t>
  </si>
  <si>
    <t>TC4</t>
  </si>
  <si>
    <t>Legno</t>
  </si>
  <si>
    <t>TC5</t>
  </si>
  <si>
    <t>Mista</t>
  </si>
  <si>
    <t>Aree di ammassamento</t>
  </si>
  <si>
    <r>
      <t xml:space="preserve">Struttura sottoposta a regime di convenzione per l’occupazione temporanea in caso di emergenza </t>
    </r>
    <r>
      <rPr>
        <i/>
        <sz val="10"/>
        <color theme="1"/>
        <rFont val="Calibri"/>
        <family val="2"/>
        <scheme val="minor"/>
      </rPr>
      <t>(se non di proprietà comunale)</t>
    </r>
  </si>
  <si>
    <r>
      <t>Superficie disponibile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</si>
  <si>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AM1</t>
  </si>
  <si>
    <t>AM2</t>
  </si>
  <si>
    <t>AM3</t>
  </si>
  <si>
    <t>AM4</t>
  </si>
  <si>
    <t>AM5</t>
  </si>
  <si>
    <t>AM6</t>
  </si>
  <si>
    <t>Tipologia materiale</t>
  </si>
  <si>
    <t>Materiale</t>
  </si>
  <si>
    <t>ID_materiale</t>
  </si>
  <si>
    <t>Descrizione</t>
  </si>
  <si>
    <t>Tempo di attivazione approssimativo</t>
  </si>
  <si>
    <t>Potabilizzazione e depurazione</t>
  </si>
  <si>
    <t>Mezzi di disinquinamento</t>
  </si>
  <si>
    <t>Aspiratori di oli in galleggiamento</t>
  </si>
  <si>
    <t>Aspiratori prodotti petroliferi</t>
  </si>
  <si>
    <t>Disperdente di prodotti petroliferi</t>
  </si>
  <si>
    <t>Solvente antinquinante</t>
  </si>
  <si>
    <t>Draga aspirante</t>
  </si>
  <si>
    <t>Assorbente solido</t>
  </si>
  <si>
    <t>Servizio igienico semovente</t>
  </si>
  <si>
    <t>Attrezzature di protezione personale</t>
  </si>
  <si>
    <t>Materiali antincendio e ignifughi</t>
  </si>
  <si>
    <t>Gruppi elettrogeni e fonti energetiche</t>
  </si>
  <si>
    <t>Illuminazione</t>
  </si>
  <si>
    <t>Attrezzi da lavoro</t>
  </si>
  <si>
    <t>Attrezzature mortuarie</t>
  </si>
  <si>
    <t>Prefabbricati</t>
  </si>
  <si>
    <t>Prefabbricati leggeri</t>
  </si>
  <si>
    <t>Prefabbricati pesanti</t>
  </si>
  <si>
    <t>Roulottes</t>
  </si>
  <si>
    <t>Wc per roulottes</t>
  </si>
  <si>
    <t>Materiale da campeggio</t>
  </si>
  <si>
    <t>Tende da campo</t>
  </si>
  <si>
    <t>Tende per persone</t>
  </si>
  <si>
    <t>Tende per servizi igienici</t>
  </si>
  <si>
    <t>Tende per servizi speciali</t>
  </si>
  <si>
    <t>Teloni impermeabili</t>
  </si>
  <si>
    <t>Cucine da campo</t>
  </si>
  <si>
    <t>Containers</t>
  </si>
  <si>
    <t>Containers per docce</t>
  </si>
  <si>
    <t>Containers servizi</t>
  </si>
  <si>
    <t>Containers dormitori</t>
  </si>
  <si>
    <t>Effetti letterecci</t>
  </si>
  <si>
    <t>Rete</t>
  </si>
  <si>
    <t>Branda singola</t>
  </si>
  <si>
    <t>Branda doppia</t>
  </si>
  <si>
    <t>Materassi</t>
  </si>
  <si>
    <t>Coperte</t>
  </si>
  <si>
    <t>Lenzuola</t>
  </si>
  <si>
    <t>Cuscini</t>
  </si>
  <si>
    <t>Federe per cuscini</t>
  </si>
  <si>
    <t>Sacchi a pelo</t>
  </si>
  <si>
    <t>Abbigliamento</t>
  </si>
  <si>
    <t>Vestiario</t>
  </si>
  <si>
    <t>Calzature</t>
  </si>
  <si>
    <t>Stivali gomma</t>
  </si>
  <si>
    <t>Materiali da costruzione</t>
  </si>
  <si>
    <t>Carpenteria leggera</t>
  </si>
  <si>
    <t>Carpenteria pesante</t>
  </si>
  <si>
    <t>Laterizi</t>
  </si>
  <si>
    <t>Travi per ponti</t>
  </si>
  <si>
    <t>Legname</t>
  </si>
  <si>
    <t>Ferramenta</t>
  </si>
  <si>
    <t>Materiale di uso vario</t>
  </si>
  <si>
    <t>Sali alimentari</t>
  </si>
  <si>
    <t>Sale marino</t>
  </si>
  <si>
    <t>Salgemma</t>
  </si>
  <si>
    <t>Sale antigelo</t>
  </si>
  <si>
    <t>Liquidi antigelo</t>
  </si>
  <si>
    <t>Generi alimentari di conforto</t>
  </si>
  <si>
    <t>Generi alimentari</t>
  </si>
  <si>
    <t>Generi di conforto</t>
  </si>
  <si>
    <t>Attrezzature radio e telecomunicazioni</t>
  </si>
  <si>
    <t>Radiotrasmittente fissa</t>
  </si>
  <si>
    <t>Ricetrasmittente autoveicolare</t>
  </si>
  <si>
    <t>Ricetrasmittente portatile</t>
  </si>
  <si>
    <t>Ripetitori</t>
  </si>
  <si>
    <t>Antenne fisse</t>
  </si>
  <si>
    <t>Antenne mobili</t>
  </si>
  <si>
    <t>Attrezzature informatiche</t>
  </si>
  <si>
    <t>Personal computer portatili</t>
  </si>
  <si>
    <t>Personal computer da ufficio</t>
  </si>
  <si>
    <t>Macchine d'ufficio</t>
  </si>
  <si>
    <t>Macchine per scrivere portatili</t>
  </si>
  <si>
    <t>Macchine per scrivere per ufficio</t>
  </si>
  <si>
    <t>Macchine da stampa</t>
  </si>
  <si>
    <t>Fotocopiatrici</t>
  </si>
  <si>
    <t>Macchine da ciclostile</t>
  </si>
  <si>
    <t>Macchine per stampa</t>
  </si>
  <si>
    <t>Tipologia mezzo</t>
  </si>
  <si>
    <t>Mezzo</t>
  </si>
  <si>
    <t>ID_mezzo</t>
  </si>
  <si>
    <t>Convenzione</t>
  </si>
  <si>
    <t xml:space="preserve">Tipologia mezzi </t>
  </si>
  <si>
    <t>Autobotti</t>
  </si>
  <si>
    <t>Per trasporto liquidi</t>
  </si>
  <si>
    <t>Per trasporto acqua potabile</t>
  </si>
  <si>
    <t>Per trasporto carburanti</t>
  </si>
  <si>
    <t>Per trasporto prodotti chimici</t>
  </si>
  <si>
    <t>Autocarri e mezzi stradali</t>
  </si>
  <si>
    <t>Autocarro ribaltabile</t>
  </si>
  <si>
    <t>Autocarro cabinato</t>
  </si>
  <si>
    <t>Autocarro tendonato</t>
  </si>
  <si>
    <t>Autotreni</t>
  </si>
  <si>
    <t>Autoarticolato</t>
  </si>
  <si>
    <t>Furgone</t>
  </si>
  <si>
    <t>Mini escavatore</t>
  </si>
  <si>
    <t>Mini pala meccanica (tipo bobcat)</t>
  </si>
  <si>
    <t>Terna</t>
  </si>
  <si>
    <t>Apripista cingolato</t>
  </si>
  <si>
    <t>Apripista gommato</t>
  </si>
  <si>
    <t>Pala meccanica cingolata</t>
  </si>
  <si>
    <t>Pala meccanica gommata</t>
  </si>
  <si>
    <t>Escavatore cingolato</t>
  </si>
  <si>
    <t>Escavatore gommato</t>
  </si>
  <si>
    <t>Trattore agricolo</t>
  </si>
  <si>
    <t>Mezzi di trasporto limitati</t>
  </si>
  <si>
    <t>Carrello trasporto mezzi</t>
  </si>
  <si>
    <t>Carrello trasporto merci</t>
  </si>
  <si>
    <t>Carrello appendice</t>
  </si>
  <si>
    <t>Roulotte</t>
  </si>
  <si>
    <t>Camper</t>
  </si>
  <si>
    <t>Motocarro cassonato</t>
  </si>
  <si>
    <t>Motocarro furgonato</t>
  </si>
  <si>
    <t>Motociclette</t>
  </si>
  <si>
    <t>Mezzi speciali</t>
  </si>
  <si>
    <t>Pianale per trasporto</t>
  </si>
  <si>
    <t>Piattaforma aerea su autocarro</t>
  </si>
  <si>
    <t>Rimorchio</t>
  </si>
  <si>
    <t>Semirimorchio furgonato</t>
  </si>
  <si>
    <t>Semirimorchio cisternato</t>
  </si>
  <si>
    <t>Trattrice per semirimorchio</t>
  </si>
  <si>
    <t>Mezzi trasporto persone</t>
  </si>
  <si>
    <t>Autobus</t>
  </si>
  <si>
    <t>Pulmino</t>
  </si>
  <si>
    <t>Autovetture</t>
  </si>
  <si>
    <t>Autovettura 4x4</t>
  </si>
  <si>
    <t>Fuoristrada</t>
  </si>
  <si>
    <t>Fuoristrada trasporto promiscuo (tipo pick-up)</t>
  </si>
  <si>
    <t>Mezzi antincendio</t>
  </si>
  <si>
    <t>Autopompa serbatoio (aps)</t>
  </si>
  <si>
    <t>Autobotte pompa</t>
  </si>
  <si>
    <t>Fuoristrada con modulo AIB</t>
  </si>
  <si>
    <t>Autovettura con modulo AIB</t>
  </si>
  <si>
    <t>Mezzi e macchine speciali automotrici</t>
  </si>
  <si>
    <t>Spargisabbia / spargisale</t>
  </si>
  <si>
    <t>Motoslitta</t>
  </si>
  <si>
    <t>Spazzaneve</t>
  </si>
  <si>
    <t>Autocarro con autofficina</t>
  </si>
  <si>
    <t>Autocarro con motopompa</t>
  </si>
  <si>
    <t>Carro attrezzi</t>
  </si>
  <si>
    <t>Mezzi di sollevamento</t>
  </si>
  <si>
    <t>Transpallet</t>
  </si>
  <si>
    <t>Muletto</t>
  </si>
  <si>
    <t>Autogrù</t>
  </si>
  <si>
    <t>Mezzi di trasporto sanitario</t>
  </si>
  <si>
    <t>Autoambulanza di soccorso base e di trasporto (tipo b)</t>
  </si>
  <si>
    <t>Autoambulanza di soccorso avanzato (tipo a)</t>
  </si>
  <si>
    <t>Autoambulanza fuoristrada</t>
  </si>
  <si>
    <t>Centro mobile di rianimazione</t>
  </si>
  <si>
    <t>Automezzo di soccorso avanzato (auto medicalizzata)</t>
  </si>
  <si>
    <t>Automezzo di soccorso avanzato (moto medicalizzata)</t>
  </si>
  <si>
    <t>Eliambulanza</t>
  </si>
  <si>
    <t>Unità sanitarie campali - PMA 1° livello</t>
  </si>
  <si>
    <t>Unità sanitarie campali - PMA 2° livello</t>
  </si>
  <si>
    <t>Ospedale da campo</t>
  </si>
  <si>
    <t>Natanti e assimilabili</t>
  </si>
  <si>
    <t>Automezzo anfibio</t>
  </si>
  <si>
    <t>Motoscafo</t>
  </si>
  <si>
    <t>Battello pneumatico con motore</t>
  </si>
  <si>
    <t>Battello autogonfiabile</t>
  </si>
  <si>
    <r>
      <t>Estensione (km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</si>
  <si>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(località)</t>
  </si>
  <si>
    <t>Denominazione stazioni, porti e aeroporti</t>
  </si>
  <si>
    <t>Beni culturali</t>
  </si>
  <si>
    <t>Stabilimenti e Impianti rilevanti ai fini di Protezione Civile</t>
  </si>
  <si>
    <t>Edifici rilevanti</t>
  </si>
  <si>
    <t>Edifici strategici</t>
  </si>
  <si>
    <t/>
  </si>
  <si>
    <t>Funzione di supporto 2
(Sanità, assistenza sociale e veterinaria)</t>
  </si>
  <si>
    <t>Funzione di supporto 3
(Volontariato)</t>
  </si>
  <si>
    <t>Funzione di supporto 4
(Materiali e mezzi)</t>
  </si>
  <si>
    <t>Funzione di supporto 5
(Servizi essenziali)</t>
  </si>
  <si>
    <t>Funzione di supporto 6
(Censimento danni a persone e cose)</t>
  </si>
  <si>
    <t>Funzione di supporto 7
(Strutture operative locali, viabilità)</t>
  </si>
  <si>
    <t>Funzione di supporto 8
(Telecomunicazioni)</t>
  </si>
  <si>
    <t>Funzione di supporto 9
(Assistenza alla popolazione)</t>
  </si>
  <si>
    <r>
      <t xml:space="preserve">Presidio Operativo Comunale
</t>
    </r>
    <r>
      <rPr>
        <b/>
        <i/>
        <sz val="10"/>
        <color theme="1"/>
        <rFont val="Calibri"/>
        <family val="2"/>
        <scheme val="minor"/>
      </rPr>
      <t>(in configurazione minima coincide con il Responsabile della Funzione di supporto 1- Tecnica e pianificazione)</t>
    </r>
  </si>
  <si>
    <t xml:space="preserve">ID_tipologia 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</si>
  <si>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</si>
  <si>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</si>
  <si>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</si>
  <si>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</si>
  <si>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</si>
  <si>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</si>
  <si>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</si>
  <si>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</si>
  <si>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</si>
  <si>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</si>
  <si>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</si>
  <si>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</si>
  <si>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Energia elettrica</t>
  </si>
  <si>
    <t>Gas</t>
  </si>
  <si>
    <t>Acqua</t>
  </si>
  <si>
    <t>Scarichi acque chiare o reflue</t>
  </si>
  <si>
    <t>Presenza sistemi antincendio</t>
  </si>
  <si>
    <t>Costruita con criteri antisismici</t>
  </si>
  <si>
    <r>
      <t xml:space="preserve">Proprietario </t>
    </r>
    <r>
      <rPr>
        <i/>
        <sz val="10"/>
        <color theme="1"/>
        <rFont val="Calibri"/>
        <family val="2"/>
        <scheme val="minor"/>
      </rPr>
      <t xml:space="preserve">(se non di proprietà comunale) </t>
    </r>
  </si>
  <si>
    <t>aa</t>
  </si>
  <si>
    <t>bb</t>
  </si>
  <si>
    <t>dd</t>
  </si>
  <si>
    <t>ee</t>
  </si>
  <si>
    <t>ff</t>
  </si>
  <si>
    <t>gg</t>
  </si>
  <si>
    <t>hh</t>
  </si>
  <si>
    <t>ii</t>
  </si>
  <si>
    <t>jj</t>
  </si>
  <si>
    <t>kk</t>
  </si>
  <si>
    <t>ll</t>
  </si>
  <si>
    <t>mm</t>
  </si>
  <si>
    <t>nn</t>
  </si>
  <si>
    <t>oo</t>
  </si>
  <si>
    <t>pp</t>
  </si>
  <si>
    <t>qq</t>
  </si>
  <si>
    <t>rr</t>
  </si>
  <si>
    <t>ss</t>
  </si>
  <si>
    <t>tt</t>
  </si>
  <si>
    <t>uu</t>
  </si>
  <si>
    <t>vv</t>
  </si>
  <si>
    <t>ww</t>
  </si>
  <si>
    <t>Scarichi acque chiare e reflue</t>
  </si>
  <si>
    <t>Sistemi di monitoraggio</t>
  </si>
  <si>
    <t>Elementi critici</t>
  </si>
  <si>
    <t>Piazza Cesare Battisti, 10 - 02100 Rieti</t>
  </si>
  <si>
    <t>0746 2991</t>
  </si>
  <si>
    <t>0746 299666</t>
  </si>
  <si>
    <t>prefettura.rieti@interno.it</t>
  </si>
  <si>
    <t>Via Rosa Raimondi Garibaldi, 7 - 00145 Roma</t>
  </si>
  <si>
    <t>06 51683840</t>
  </si>
  <si>
    <t>urp@regione.lazio.it</t>
  </si>
  <si>
    <t>gab.quest.ri@pecps.poliziadistato.it</t>
  </si>
  <si>
    <t>OPZIONE 1</t>
  </si>
  <si>
    <t>OPZIONE 2</t>
  </si>
  <si>
    <t>Referente Volontariato</t>
  </si>
  <si>
    <t>Referente Servizi Tecnici</t>
  </si>
  <si>
    <t>—</t>
  </si>
  <si>
    <t>Petrocchi</t>
  </si>
  <si>
    <t>Stefano</t>
  </si>
  <si>
    <t xml:space="preserve">Piazza del Municipio, 13 </t>
  </si>
  <si>
    <t>0765 63026-63064</t>
  </si>
  <si>
    <t>0765 63710</t>
  </si>
  <si>
    <t>comune.casperia.ri@legalmail.it</t>
  </si>
  <si>
    <t>www.comunedicasperia.it</t>
  </si>
  <si>
    <t>Casa di Riposo "S.S Annunziata srl"</t>
  </si>
  <si>
    <t>Via Santa Maria 2a</t>
  </si>
  <si>
    <t>0765 63472</t>
  </si>
  <si>
    <t>Privato</t>
  </si>
  <si>
    <t>Ambulatorio</t>
  </si>
  <si>
    <t>Via Roma, 34</t>
  </si>
  <si>
    <t>0765 63335</t>
  </si>
  <si>
    <t>380 5043064</t>
  </si>
  <si>
    <t>Maurizio Montesi</t>
  </si>
  <si>
    <t>Pubblico</t>
  </si>
  <si>
    <t>Studio odontoiatrico Forelli Dott. Carlo</t>
  </si>
  <si>
    <t>Via Marconi, 67-69</t>
  </si>
  <si>
    <t>0765 63667</t>
  </si>
  <si>
    <t>studioodontoiatrico@carloforelli.it</t>
  </si>
  <si>
    <t>Farmacia Rizzuti Flavia</t>
  </si>
  <si>
    <t>Via Marconi, 73</t>
  </si>
  <si>
    <t>0765 63025</t>
  </si>
  <si>
    <t>Centro diurno anziani</t>
  </si>
  <si>
    <t>Istituto Comprensivo Statale di Casperia</t>
  </si>
  <si>
    <t>Altro (Materne, Elementari, Medie)</t>
  </si>
  <si>
    <t>Piazza Oddo Valeriani</t>
  </si>
  <si>
    <t>0765 63047</t>
  </si>
  <si>
    <t>0765 639142</t>
  </si>
  <si>
    <t>RIIC80900Q@istruzione.it</t>
  </si>
  <si>
    <t>Maria Rita de Santis</t>
  </si>
  <si>
    <t>Dirigente scolastico</t>
  </si>
  <si>
    <t>Altro (Scuola di specializzazione)</t>
  </si>
  <si>
    <t>Piazza del Municipio</t>
  </si>
  <si>
    <t>Accademia di sartoria Maria Antonietta Massoli</t>
  </si>
  <si>
    <t>Palestra comunale</t>
  </si>
  <si>
    <t>0765 63026</t>
  </si>
  <si>
    <t>Stefano Petrocchi</t>
  </si>
  <si>
    <t>335 6333022</t>
  </si>
  <si>
    <t>Almalama Sporting Club asd</t>
  </si>
  <si>
    <t>Via Roma</t>
  </si>
  <si>
    <t>0765 63030</t>
  </si>
  <si>
    <t>Campo da calcio</t>
  </si>
  <si>
    <t>ENEL</t>
  </si>
  <si>
    <t>TELECOM</t>
  </si>
  <si>
    <t>Massimo Bernardini</t>
  </si>
  <si>
    <t>Pronto intervento nazionale</t>
  </si>
  <si>
    <t>335 1348659</t>
  </si>
  <si>
    <t>massimo.bernardini@telecomitalia.it</t>
  </si>
  <si>
    <t>Fabio Manni</t>
  </si>
  <si>
    <t>0765 27518</t>
  </si>
  <si>
    <t>fabio.manni@enel.com</t>
  </si>
  <si>
    <t>2iRETEGAS</t>
  </si>
  <si>
    <t>Secondo Spadoni</t>
  </si>
  <si>
    <t>0744 830026</t>
  </si>
  <si>
    <t>329 3586597</t>
  </si>
  <si>
    <t>secondo.spadoni@2iretegas.it</t>
  </si>
  <si>
    <t>0765 639003</t>
  </si>
  <si>
    <t>x</t>
  </si>
  <si>
    <t>Parrocchia di S. Giovanni Battista</t>
  </si>
  <si>
    <t>Chiesa SS. Annunziata</t>
  </si>
  <si>
    <t>Chiesa S. Maria in Legarano</t>
  </si>
  <si>
    <t>Chiesa S. Maria della Neve</t>
  </si>
  <si>
    <t>Piazza San Giovanni Battista</t>
  </si>
  <si>
    <t>0765 63029</t>
  </si>
  <si>
    <t>Don Sergio Grisolia</t>
  </si>
  <si>
    <t>Parroco</t>
  </si>
  <si>
    <t>Località Legarano</t>
  </si>
  <si>
    <t>Chiesa S. Vito Martire</t>
  </si>
  <si>
    <t>Località Paranzano</t>
  </si>
  <si>
    <t>Sala polivalente</t>
  </si>
  <si>
    <t>Teatro comunale</t>
  </si>
  <si>
    <t>Casa Parrocchiale (oratorio)</t>
  </si>
  <si>
    <t>Proloco</t>
  </si>
  <si>
    <t>Via Marconi</t>
  </si>
  <si>
    <t>B&amp;B La Torretta</t>
  </si>
  <si>
    <t>via Mazzini, 7</t>
  </si>
  <si>
    <t>0765 63202</t>
  </si>
  <si>
    <t>latorretta@tiscali.it</t>
  </si>
  <si>
    <t>Casa Latini B&amp;B</t>
  </si>
  <si>
    <t>339 7043595</t>
  </si>
  <si>
    <t>0765 639015</t>
  </si>
  <si>
    <t>sunflowerretreats@gmail.com</t>
  </si>
  <si>
    <t>0765 63244</t>
  </si>
  <si>
    <t>Casa vacanza Palazzo Forani</t>
  </si>
  <si>
    <t>335 6795803</t>
  </si>
  <si>
    <t>info@palazzoforani.com</t>
  </si>
  <si>
    <t>Via Roma, 7</t>
  </si>
  <si>
    <t>Via Massari, 136</t>
  </si>
  <si>
    <t>Conad City</t>
  </si>
  <si>
    <t>0765 63766</t>
  </si>
  <si>
    <t>Samantha Scipioni</t>
  </si>
  <si>
    <t>comunedicsperia@libero.it</t>
  </si>
  <si>
    <t>Assistente sociale</t>
  </si>
  <si>
    <t>Patrizia Silvestri</t>
  </si>
  <si>
    <t>Veterinaria</t>
  </si>
  <si>
    <t>0765 441191</t>
  </si>
  <si>
    <t>p.silvestri@asl.rieti.it</t>
  </si>
  <si>
    <t>Giovanni Marcocci</t>
  </si>
  <si>
    <t>Responsabile UTC</t>
  </si>
  <si>
    <t>333 7630311</t>
  </si>
  <si>
    <t>331 6327369</t>
  </si>
  <si>
    <t>comunedicasperia@libero.it</t>
  </si>
  <si>
    <t>Piazza Martiri della Libertà, 40 Poggio Mirteto
Via Bonfante, 23 Poggio Mirteto</t>
  </si>
  <si>
    <t>0765 405219
0765 405220
0765 441759</t>
  </si>
  <si>
    <t>0765 22350</t>
  </si>
  <si>
    <t xml:space="preserve">Via Salaria, 3 - 02100 Rieti </t>
  </si>
  <si>
    <t>0746 286404</t>
  </si>
  <si>
    <t>0746 202233</t>
  </si>
  <si>
    <t>Ispettore Capo</t>
  </si>
  <si>
    <t>stri2173a0@carabinieri.it</t>
  </si>
  <si>
    <t>Gianluca Giacomelli</t>
  </si>
  <si>
    <t>Maresciallo</t>
  </si>
  <si>
    <t>0765 63064</t>
  </si>
  <si>
    <t>Presidente</t>
  </si>
  <si>
    <t>Salvatore Patarini</t>
  </si>
  <si>
    <t>Piazzale scuole</t>
  </si>
  <si>
    <t>Piazzale edicola San Vito</t>
  </si>
  <si>
    <t>Scuole</t>
  </si>
  <si>
    <t>Piazzale Oddo Valeriani</t>
  </si>
  <si>
    <t>sì</t>
  </si>
  <si>
    <t>no</t>
  </si>
  <si>
    <t>pubblica</t>
  </si>
  <si>
    <t>–-</t>
  </si>
  <si>
    <t>42.330773N, 12.667559E</t>
  </si>
  <si>
    <t>42.336964N, 12.670532E</t>
  </si>
  <si>
    <t>Parcheggio bar Località S. Maria</t>
  </si>
  <si>
    <t>42.337493N, 12.669253E</t>
  </si>
  <si>
    <t>Largo Fratelli Cervi</t>
  </si>
  <si>
    <t>42.323016N, 12.651743E</t>
  </si>
  <si>
    <t>Via San Vito, 24</t>
  </si>
  <si>
    <t>SP 48, 77</t>
  </si>
  <si>
    <t>42.356253N, 12.674563E</t>
  </si>
  <si>
    <t>Autocarro</t>
  </si>
  <si>
    <t>Motopala con retroescavatore</t>
  </si>
  <si>
    <t>Pic-up con modulo antincendio</t>
  </si>
  <si>
    <t>Gruppo di primo intervento scarrabile con idrante e cisterna da 10 ql.</t>
  </si>
  <si>
    <t>comunale</t>
  </si>
  <si>
    <t>Carlo Forelli</t>
  </si>
  <si>
    <t>335 8052618</t>
  </si>
  <si>
    <t>Dentista</t>
  </si>
  <si>
    <t>farmacia.rizzuti@tiscali.it</t>
  </si>
  <si>
    <t>Flavia Rizzuti</t>
  </si>
  <si>
    <t>Farmacista</t>
  </si>
  <si>
    <t>389 8385066</t>
  </si>
  <si>
    <t>Caserma dei Carabinieri</t>
  </si>
  <si>
    <t>Via Garibaldi, 11 - 02041 Casperia</t>
  </si>
  <si>
    <t>Cinzia Serena</t>
  </si>
  <si>
    <t>prolocodicasperia@gmail.it</t>
  </si>
  <si>
    <t>333 3111444</t>
  </si>
  <si>
    <t>Titolare</t>
  </si>
  <si>
    <t>Maureen Donovan</t>
  </si>
  <si>
    <t>ariannatranquilli2015@gmail.com</t>
  </si>
  <si>
    <t>339 5214566</t>
  </si>
  <si>
    <t>Responsabile del personale</t>
  </si>
  <si>
    <t>Arianna Tranquilli</t>
  </si>
  <si>
    <t>urp@provincia.rieti.it</t>
  </si>
  <si>
    <t>06 51681</t>
  </si>
  <si>
    <t>Poggio Mirteto Scalo - Zona industriale (Via Ternana)</t>
  </si>
  <si>
    <t>0765 26196</t>
  </si>
  <si>
    <t>dist.ri02.poggiomirteto@vigilfuoco.it</t>
  </si>
  <si>
    <t>Via Garibaldi, 11 - 02041 Casperia (RI)</t>
  </si>
  <si>
    <t>via G. Marconi</t>
  </si>
  <si>
    <t>SP48</t>
  </si>
  <si>
    <t>via Monte Fiolo incrocio</t>
  </si>
  <si>
    <t>42.330237N, 12.668028E</t>
  </si>
  <si>
    <t>42.340224N, 12.670105E</t>
  </si>
  <si>
    <t>42.341603N, 12.677238E</t>
  </si>
  <si>
    <t>maumontesi@tiscali.it</t>
  </si>
  <si>
    <t>Medico di base</t>
  </si>
  <si>
    <t>Via G. Marconi</t>
  </si>
  <si>
    <t>franco.angelelli@alice.it</t>
  </si>
  <si>
    <t xml:space="preserve">Presidente </t>
  </si>
  <si>
    <t>Franco Angelelli</t>
  </si>
  <si>
    <t>0765 63379</t>
  </si>
  <si>
    <t>accademiamassoli@gmail.com</t>
  </si>
  <si>
    <t>Debora Bistolfi</t>
  </si>
  <si>
    <t>Coordinatrice</t>
  </si>
  <si>
    <t>339 6661026</t>
  </si>
  <si>
    <t>329 6178775</t>
  </si>
  <si>
    <t>331 3630075</t>
  </si>
  <si>
    <t>338 6269649</t>
  </si>
  <si>
    <t>parroco@parrocchiacasperia.org</t>
  </si>
  <si>
    <t>casperiatecnico@libero.it</t>
  </si>
  <si>
    <t>Responsabile U.T.F.</t>
  </si>
  <si>
    <t>338 2807858</t>
  </si>
  <si>
    <t>sindacoaspra@gmail.com</t>
  </si>
  <si>
    <t>333 2052813</t>
  </si>
  <si>
    <t>339 1900057</t>
  </si>
  <si>
    <t>Via G. Marconi, snc</t>
  </si>
  <si>
    <t>349 3422802</t>
  </si>
  <si>
    <t>Alan Scheda</t>
  </si>
  <si>
    <t>Anna Santarelli Forani</t>
  </si>
  <si>
    <t>Irene Sciommeri</t>
  </si>
  <si>
    <t>328 7555554</t>
  </si>
  <si>
    <t>Associazione Comunità Giovanile di Casperia</t>
  </si>
  <si>
    <t>andrea.formic@gmail.com</t>
  </si>
  <si>
    <t>Andrea Formichetti</t>
  </si>
  <si>
    <t>Consigliere</t>
  </si>
  <si>
    <t>393 1825778</t>
  </si>
  <si>
    <t>Autofficina macchinari agricoli STE.MA.C. s.r.l.</t>
  </si>
  <si>
    <t>Via Santa Maria</t>
  </si>
  <si>
    <t>0765 63855</t>
  </si>
  <si>
    <t>0765 639129</t>
  </si>
  <si>
    <t>stemacsrl@libero.it</t>
  </si>
  <si>
    <t>Massimo Ceci</t>
  </si>
  <si>
    <t>Sestilio Sautelli</t>
  </si>
  <si>
    <t>Piazza Oddo Valeriani, snc ( edificio scolastico )</t>
  </si>
  <si>
    <t>comunecasperiaprotezionecivile@gmail.com</t>
  </si>
  <si>
    <t>0765 639135</t>
  </si>
  <si>
    <t>329 4205403</t>
  </si>
  <si>
    <t>Gruppo Comunale Volontari di Protezione Civile di Casperia</t>
  </si>
  <si>
    <t>Piazza del Municipio, 13 - 02041 Casperia</t>
  </si>
  <si>
    <t>Angelo Caffarelli</t>
  </si>
  <si>
    <t>Coordinatore</t>
  </si>
  <si>
    <t>333 8085475</t>
  </si>
  <si>
    <t>ID4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</si>
  <si>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i/>
        <sz val="10"/>
        <color theme="1"/>
        <rFont val="Calibri"/>
        <family val="2"/>
        <scheme val="minor"/>
      </rPr>
      <t>ID13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</si>
  <si>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i/>
        <sz val="10"/>
        <color theme="1"/>
        <rFont val="Calibri"/>
        <family val="2"/>
        <scheme val="minor"/>
      </rPr>
      <t>ID14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</si>
  <si>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i/>
        <sz val="10"/>
        <color theme="1"/>
        <rFont val="Calibri"/>
        <family val="2"/>
        <scheme val="minor"/>
      </rPr>
      <t>ID15</t>
    </r>
  </si>
  <si>
    <t>Territorio della IV Comunità Montana "Sabina" della Regione Lazio</t>
  </si>
  <si>
    <t>Immediata</t>
  </si>
  <si>
    <t>ID9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</si>
  <si>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i/>
        <sz val="10"/>
        <color theme="1"/>
        <rFont val="Calibri"/>
        <family val="2"/>
        <scheme val="minor"/>
      </rPr>
      <t>ID37</t>
    </r>
  </si>
  <si>
    <t>ID8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</si>
  <si>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i/>
        <sz val="10"/>
        <color theme="1"/>
        <rFont val="Calibri"/>
        <family val="2"/>
        <scheme val="minor"/>
      </rPr>
      <t>ID36</t>
    </r>
  </si>
  <si>
    <t>ID7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</si>
  <si>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i/>
        <sz val="10"/>
        <color theme="1"/>
        <rFont val="Calibri"/>
        <family val="2"/>
        <scheme val="minor"/>
      </rPr>
      <t>ID22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</si>
  <si>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i/>
        <sz val="10"/>
        <color theme="1"/>
        <rFont val="Calibri"/>
        <family val="2"/>
        <scheme val="minor"/>
      </rPr>
      <t>ID23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</si>
  <si>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i/>
        <sz val="10"/>
        <color theme="1"/>
        <rFont val="Calibri"/>
        <family val="2"/>
        <scheme val="minor"/>
      </rPr>
      <t>ID24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</si>
  <si>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i/>
        <sz val="10"/>
        <color theme="1"/>
        <rFont val="Calibri"/>
        <family val="2"/>
        <scheme val="minor"/>
      </rPr>
      <t>ID25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</si>
  <si>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i/>
        <sz val="10"/>
        <color theme="1"/>
        <rFont val="Calibri"/>
        <family val="2"/>
        <scheme val="minor"/>
      </rPr>
      <t>ID26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</si>
  <si>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i/>
        <sz val="10"/>
        <color theme="1"/>
        <rFont val="Calibri"/>
        <family val="2"/>
        <scheme val="minor"/>
      </rPr>
      <t>ID27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</si>
  <si>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i/>
        <sz val="10"/>
        <color theme="1"/>
        <rFont val="Calibri"/>
        <family val="2"/>
        <scheme val="minor"/>
      </rPr>
      <t>ID28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</si>
  <si>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i/>
        <sz val="10"/>
        <color theme="1"/>
        <rFont val="Calibri"/>
        <family val="2"/>
        <scheme val="minor"/>
      </rPr>
      <t>ID29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</si>
  <si>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i/>
        <sz val="10"/>
        <color theme="1"/>
        <rFont val="Calibri"/>
        <family val="2"/>
        <scheme val="minor"/>
      </rPr>
      <t>ID30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</si>
  <si>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i/>
        <sz val="10"/>
        <color theme="1"/>
        <rFont val="Calibri"/>
        <family val="2"/>
        <scheme val="minor"/>
      </rPr>
      <t>ID31</t>
    </r>
  </si>
  <si>
    <t>Piazza del Municipio, 13</t>
  </si>
  <si>
    <t>Piazza del Mucipio, 13</t>
  </si>
  <si>
    <t>803 555</t>
  </si>
  <si>
    <t>0644 56228</t>
  </si>
  <si>
    <t>0644 55744</t>
  </si>
  <si>
    <t>Via S. Vito - Località S. Vito</t>
  </si>
  <si>
    <t>Ufficio postale</t>
  </si>
  <si>
    <t>Cimitero</t>
  </si>
  <si>
    <t>Convento Cappuccini, Suore Benedettine di Santa Priscilla</t>
  </si>
  <si>
    <t>Via Monte Fiolo</t>
  </si>
  <si>
    <t>Responsabile di zona</t>
  </si>
  <si>
    <t>Via Monzambano, 10 - 00185 Roma</t>
  </si>
  <si>
    <t>06 94528900</t>
  </si>
  <si>
    <t>06 4441435</t>
  </si>
  <si>
    <t>centrofunzionale@regione.lazio.it</t>
  </si>
  <si>
    <t>Largo Claudio Graziosi, 3 - 02100 Rieti</t>
  </si>
  <si>
    <t>Via Monzabano, 10 - 00185 Roma</t>
  </si>
  <si>
    <t>1.2</t>
  </si>
  <si>
    <t>1.3.1</t>
  </si>
  <si>
    <t>1.3.2</t>
  </si>
  <si>
    <t>1.3.3</t>
  </si>
  <si>
    <t>1.3.4</t>
  </si>
  <si>
    <t>1.4.1</t>
  </si>
  <si>
    <t>1.4.2</t>
  </si>
  <si>
    <t>1.4.3</t>
  </si>
  <si>
    <t>1.5.1</t>
  </si>
  <si>
    <t>1.5.2</t>
  </si>
  <si>
    <t>1.5.3</t>
  </si>
  <si>
    <t>1.5.4</t>
  </si>
  <si>
    <t>1.6.1</t>
  </si>
  <si>
    <t>1.6.3</t>
  </si>
  <si>
    <t>1.6.4</t>
  </si>
  <si>
    <t>4.1</t>
  </si>
  <si>
    <t>4.3</t>
  </si>
  <si>
    <t>5.1.1</t>
  </si>
  <si>
    <t>5.1.2</t>
  </si>
  <si>
    <t>5.1.3</t>
  </si>
  <si>
    <t>5.2.1</t>
  </si>
  <si>
    <t>5.2.2</t>
  </si>
  <si>
    <t>5.2.2 bis</t>
  </si>
  <si>
    <t>5.2.3</t>
  </si>
  <si>
    <t>5.3.1</t>
  </si>
  <si>
    <t>5.3.2</t>
  </si>
  <si>
    <t>Altimetria</t>
  </si>
  <si>
    <t>Sistemi di monitoraggio presenti sul territorio</t>
  </si>
  <si>
    <t>Coperture del Suolo</t>
  </si>
  <si>
    <t>Servizi sanitari e servizi essenziali</t>
  </si>
  <si>
    <t>Servizi scolastici</t>
  </si>
  <si>
    <t>Servizi sportivi</t>
  </si>
  <si>
    <t>Servizi a rete</t>
  </si>
  <si>
    <t>Principali vie di accesso</t>
  </si>
  <si>
    <t>Stazioni, porti e aeroporti</t>
  </si>
  <si>
    <t>Edifici Strategici</t>
  </si>
  <si>
    <t>Edifici Rilevanti</t>
  </si>
  <si>
    <t>1.6.2</t>
  </si>
  <si>
    <t>Modello organizzativo</t>
  </si>
  <si>
    <t>Risorse strategiche di Protezione Civile</t>
  </si>
  <si>
    <t>Istituzioni</t>
  </si>
  <si>
    <t>Soggetti operativi di protezione Civile</t>
  </si>
  <si>
    <t>Organizzazioni di volontariato</t>
  </si>
  <si>
    <t>Materiali</t>
  </si>
  <si>
    <t>Mezzi</t>
  </si>
  <si>
    <t>SR313 Passo Corese</t>
  </si>
  <si>
    <t>Strada San Vito</t>
  </si>
  <si>
    <t>Via Romana</t>
  </si>
  <si>
    <t>SP48 Finocchietto</t>
  </si>
  <si>
    <t>via G.Marconi (accesso al centro urbano)</t>
  </si>
  <si>
    <t>via Roma (accesso al centro urbano)</t>
  </si>
  <si>
    <t>via Molette (accesso al centro urbano)</t>
  </si>
  <si>
    <t>via Ripette (accesso al centro urbano)</t>
  </si>
  <si>
    <t>SP 49 Cantalupo</t>
  </si>
  <si>
    <t>Da quota 600 a 900 m s.l.m.</t>
  </si>
  <si>
    <t>Da quota 900 a 1200 m s.l.m.</t>
  </si>
  <si>
    <t>Oltre quota 1200 m s.l.m.</t>
  </si>
  <si>
    <t>Elettroimpianti Umbra srl</t>
  </si>
  <si>
    <t>0765 422580
800 959 579
085 8930487</t>
  </si>
  <si>
    <t>085 8931818</t>
  </si>
  <si>
    <t>elettro.impianti1@libero.it</t>
  </si>
  <si>
    <t>Diodoro Ecologia srl</t>
  </si>
  <si>
    <t>Ercole Diodoro</t>
  </si>
  <si>
    <t>fiano.diodoro@libero.it
info@diodoroecologia.it</t>
  </si>
  <si>
    <t>Consorzio acquedotto media Sabina</t>
  </si>
  <si>
    <t>0765 639016</t>
  </si>
  <si>
    <t>consorziomediasabina@libero.it
consorzioacquedotto.casperia.ri@legalmail.it</t>
  </si>
  <si>
    <t>Filippo Ditta</t>
  </si>
  <si>
    <t>Vincenzo Leti</t>
  </si>
  <si>
    <t>338 1430709</t>
  </si>
  <si>
    <t>0765 639014</t>
  </si>
  <si>
    <t>335 5962600</t>
  </si>
  <si>
    <t>Via V. Diociaiuti 88, 02043 Contigliano  RI</t>
  </si>
  <si>
    <t>0746 705560</t>
  </si>
  <si>
    <t>0746 708000</t>
  </si>
  <si>
    <t>cs.contigliano@corpoforestale.it</t>
  </si>
  <si>
    <t>Pasqualino Micheli</t>
  </si>
  <si>
    <t>334 6464824</t>
  </si>
  <si>
    <t>Parcheggio Caprignano</t>
  </si>
  <si>
    <t>Piazza Oddo Valeriani (Edificio scolastico)</t>
  </si>
  <si>
    <r>
      <t>Caffarelli Angelo</t>
    </r>
    <r>
      <rPr>
        <sz val="8"/>
        <color theme="1"/>
        <rFont val="Calibri"/>
        <family val="2"/>
        <scheme val="minor"/>
      </rPr>
      <t> </t>
    </r>
  </si>
  <si>
    <t>0765 63026 - 639135</t>
  </si>
  <si>
    <t>Responsabile Gruppo Volontari di Protezione Civile</t>
  </si>
  <si>
    <t>SP48 - Ponte dell'Osteriaccia</t>
  </si>
  <si>
    <t>42.360222N, 12.677844E</t>
  </si>
  <si>
    <t>42.341325N, 12.671194E</t>
  </si>
  <si>
    <t>42.342118N, 12.672149E</t>
  </si>
  <si>
    <t>Via S. Pietro</t>
  </si>
  <si>
    <t>42.344061N, 12.666792E</t>
  </si>
  <si>
    <t>Via Meleta</t>
  </si>
  <si>
    <t>42.337458N, 12.662135E</t>
  </si>
  <si>
    <t>42.338048N, 12.675645E</t>
  </si>
  <si>
    <t>Via Fonte Peschio</t>
  </si>
  <si>
    <t>42.352844N, 12.671773E</t>
  </si>
  <si>
    <t>42.362435N, 12.677957E</t>
  </si>
  <si>
    <t>Ponte</t>
  </si>
  <si>
    <t>Sovrappasso su scolo/fosso/canale</t>
  </si>
  <si>
    <t>42.359407N, 12.674505S</t>
  </si>
  <si>
    <t>42.356965N, 12.675957S</t>
  </si>
  <si>
    <t>42.354592N, 12.679140S</t>
  </si>
  <si>
    <t>42.354289N, 12.680000S</t>
  </si>
  <si>
    <t>42.353042N, 12.679877S</t>
  </si>
  <si>
    <t>42.352459N, 12.678393S</t>
  </si>
  <si>
    <t>42.346077N, 12.675512S</t>
  </si>
  <si>
    <t>42.345084N, 12.677186S</t>
  </si>
  <si>
    <t>42.343968N, 12.677849S</t>
  </si>
  <si>
    <t>42.341670N, 12.677378S</t>
  </si>
  <si>
    <t>42.334348N, 12.675449S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</si>
</sst>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i/>
      <vertAlign val="superscript"/>
      <sz val="10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50">
    <xf numFmtId="0" fontId="0" fillId="0" borderId="0" xfId="0"/>
    <xf numFmtId="0" fontId="1" fillId="0" borderId="6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justify" vertical="center" wrapText="1"/>
    </xf>
    <xf numFmtId="0" fontId="10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/>
    </xf>
    <xf numFmtId="0" fontId="9" fillId="2" borderId="4" xfId="0" applyFont="1" applyFill="1" applyBorder="1" applyAlignment="1">
      <alignment horizontal="justify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justify" vertical="center"/>
    </xf>
    <xf numFmtId="0" fontId="9" fillId="0" borderId="7" xfId="0" applyFont="1" applyBorder="1" applyAlignment="1">
      <alignment horizontal="justify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justify" vertical="center"/>
    </xf>
    <xf numFmtId="0" fontId="9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justify" vertical="center" wrapText="1"/>
    </xf>
    <xf numFmtId="0" fontId="0" fillId="0" borderId="0" xfId="0" applyAlignment="1"/>
    <xf numFmtId="0" fontId="1" fillId="0" borderId="6" xfId="0" applyFont="1" applyBorder="1" applyAlignment="1">
      <alignment horizontal="justify" vertical="center"/>
    </xf>
    <xf numFmtId="0" fontId="5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justify" vertical="center"/>
    </xf>
    <xf numFmtId="0" fontId="2" fillId="2" borderId="1" xfId="0" applyFont="1" applyFill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justify" vertical="center"/>
    </xf>
    <xf numFmtId="0" fontId="9" fillId="2" borderId="1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0" fillId="0" borderId="7" xfId="0" applyFont="1" applyBorder="1" applyAlignment="1">
      <alignment horizontal="justify" vertical="center" wrapText="1"/>
    </xf>
    <xf numFmtId="0" fontId="1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justify" vertical="center"/>
    </xf>
    <xf numFmtId="0" fontId="10" fillId="0" borderId="7" xfId="0" applyFont="1" applyBorder="1" applyAlignment="1">
      <alignment horizontal="left" vertical="center"/>
    </xf>
    <xf numFmtId="0" fontId="10" fillId="0" borderId="9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7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/>
    <xf numFmtId="0" fontId="5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0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justify" vertical="center"/>
    </xf>
    <xf numFmtId="0" fontId="0" fillId="0" borderId="4" xfId="0" applyFont="1" applyBorder="1" applyAlignment="1">
      <alignment horizontal="justify" vertical="center"/>
    </xf>
    <xf numFmtId="0" fontId="0" fillId="0" borderId="6" xfId="0" applyFont="1" applyBorder="1" applyAlignment="1">
      <alignment horizontal="justify" vertical="center"/>
    </xf>
    <xf numFmtId="0" fontId="20" fillId="0" borderId="6" xfId="1" applyBorder="1" applyAlignment="1">
      <alignment horizontal="justify" vertical="center"/>
    </xf>
    <xf numFmtId="0" fontId="22" fillId="0" borderId="0" xfId="0" applyFont="1" applyAlignment="1">
      <alignment vertical="center"/>
    </xf>
    <xf numFmtId="0" fontId="9" fillId="0" borderId="1" xfId="0" applyFont="1" applyFill="1" applyBorder="1" applyAlignment="1">
      <alignment vertical="center"/>
    </xf>
    <xf numFmtId="0" fontId="0" fillId="0" borderId="4" xfId="0" applyBorder="1"/>
    <xf numFmtId="0" fontId="9" fillId="0" borderId="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0" fillId="0" borderId="7" xfId="1" applyBorder="1" applyAlignment="1">
      <alignment horizontal="center" vertical="center" wrapText="1"/>
    </xf>
    <xf numFmtId="0" fontId="0" fillId="0" borderId="6" xfId="0" applyFont="1" applyFill="1" applyBorder="1" applyAlignment="1">
      <alignment horizontal="justify" vertical="center"/>
    </xf>
    <xf numFmtId="0" fontId="20" fillId="0" borderId="6" xfId="1" applyFill="1" applyBorder="1" applyAlignment="1">
      <alignment horizontal="justify" vertical="center"/>
    </xf>
    <xf numFmtId="0" fontId="20" fillId="0" borderId="6" xfId="1" applyBorder="1" applyAlignment="1">
      <alignment horizontal="center" vertical="center" wrapText="1"/>
    </xf>
    <xf numFmtId="0" fontId="0" fillId="0" borderId="4" xfId="0" applyFont="1" applyBorder="1" applyAlignment="1">
      <alignment horizontal="justify" vertical="center" wrapText="1"/>
    </xf>
    <xf numFmtId="0" fontId="20" fillId="0" borderId="6" xfId="1" applyBorder="1" applyAlignment="1">
      <alignment horizontal="justify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justify" vertical="center"/>
    </xf>
    <xf numFmtId="0" fontId="23" fillId="0" borderId="6" xfId="0" applyFont="1" applyFill="1" applyBorder="1" applyAlignment="1">
      <alignment horizontal="center" vertical="center"/>
    </xf>
    <xf numFmtId="15" fontId="23" fillId="0" borderId="6" xfId="0" applyNumberFormat="1" applyFont="1" applyFill="1" applyBorder="1" applyAlignment="1">
      <alignment horizontal="center" vertical="center"/>
    </xf>
    <xf numFmtId="9" fontId="23" fillId="0" borderId="6" xfId="2" applyFont="1" applyFill="1" applyBorder="1" applyAlignment="1">
      <alignment horizontal="center" vertical="center"/>
    </xf>
    <xf numFmtId="0" fontId="0" fillId="0" borderId="0" xfId="0" quotePrefix="1"/>
    <xf numFmtId="0" fontId="20" fillId="0" borderId="0" xfId="1"/>
    <xf numFmtId="0" fontId="0" fillId="0" borderId="6" xfId="0" applyFont="1" applyFill="1" applyBorder="1" applyAlignment="1">
      <alignment horizontal="center" vertical="center" wrapText="1"/>
    </xf>
    <xf numFmtId="0" fontId="20" fillId="0" borderId="6" xfId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10" fontId="1" fillId="0" borderId="6" xfId="2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justify" vertical="center" wrapText="1"/>
    </xf>
    <xf numFmtId="0" fontId="0" fillId="0" borderId="4" xfId="0" applyFill="1" applyBorder="1" applyAlignment="1">
      <alignment horizontal="justify" vertical="center"/>
    </xf>
    <xf numFmtId="0" fontId="1" fillId="0" borderId="6" xfId="0" applyFont="1" applyFill="1" applyBorder="1" applyAlignment="1">
      <alignment horizontal="justify" vertical="center"/>
    </xf>
    <xf numFmtId="0" fontId="0" fillId="0" borderId="6" xfId="0" applyFill="1" applyBorder="1" applyAlignment="1">
      <alignment horizontal="justify" vertical="center"/>
    </xf>
    <xf numFmtId="0" fontId="5" fillId="0" borderId="6" xfId="0" applyFont="1" applyFill="1" applyBorder="1" applyAlignment="1">
      <alignment horizontal="center" vertical="center" wrapText="1"/>
    </xf>
    <xf numFmtId="0" fontId="20" fillId="0" borderId="6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1" xfId="0" applyFont="1" applyFill="1" applyBorder="1" applyAlignment="1">
      <alignment horizontal="justify" vertical="center"/>
    </xf>
    <xf numFmtId="0" fontId="1" fillId="0" borderId="6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/>
    </xf>
    <xf numFmtId="2" fontId="24" fillId="0" borderId="0" xfId="0" applyNumberFormat="1" applyFont="1"/>
    <xf numFmtId="0" fontId="5" fillId="3" borderId="9" xfId="0" applyFont="1" applyFill="1" applyBorder="1" applyAlignment="1">
      <alignment horizontal="justify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justify" vertical="center"/>
    </xf>
    <xf numFmtId="164" fontId="25" fillId="0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justify" vertical="center" wrapText="1"/>
    </xf>
    <xf numFmtId="0" fontId="20" fillId="3" borderId="6" xfId="1" applyFill="1" applyBorder="1" applyAlignment="1">
      <alignment horizontal="justify" vertical="center" wrapText="1"/>
    </xf>
    <xf numFmtId="0" fontId="0" fillId="3" borderId="6" xfId="0" applyFont="1" applyFill="1" applyBorder="1" applyAlignment="1">
      <alignment horizontal="justify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0" fillId="3" borderId="0" xfId="0" applyFill="1"/>
    <xf numFmtId="0" fontId="1" fillId="3" borderId="6" xfId="0" applyFont="1" applyFill="1" applyBorder="1" applyAlignment="1">
      <alignment horizontal="justify" vertical="center"/>
    </xf>
    <xf numFmtId="0" fontId="20" fillId="3" borderId="6" xfId="1" applyFill="1" applyBorder="1" applyAlignment="1">
      <alignment horizontal="justify" vertical="center"/>
    </xf>
    <xf numFmtId="0" fontId="0" fillId="3" borderId="4" xfId="0" applyFont="1" applyFill="1" applyBorder="1" applyAlignment="1">
      <alignment horizontal="justify" vertical="center"/>
    </xf>
    <xf numFmtId="0" fontId="0" fillId="3" borderId="6" xfId="0" applyFont="1" applyFill="1" applyBorder="1" applyAlignment="1">
      <alignment horizontal="left" vertical="center"/>
    </xf>
    <xf numFmtId="0" fontId="20" fillId="3" borderId="6" xfId="1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justify" vertical="center" wrapText="1"/>
    </xf>
    <xf numFmtId="0" fontId="1" fillId="3" borderId="11" xfId="0" applyFont="1" applyFill="1" applyBorder="1" applyAlignment="1">
      <alignment horizontal="justify" vertical="center" wrapText="1"/>
    </xf>
    <xf numFmtId="0" fontId="0" fillId="3" borderId="1" xfId="0" applyFill="1" applyBorder="1"/>
    <xf numFmtId="0" fontId="1" fillId="3" borderId="6" xfId="0" applyFont="1" applyFill="1" applyBorder="1" applyAlignment="1">
      <alignment horizontal="center" vertical="center"/>
    </xf>
    <xf numFmtId="0" fontId="0" fillId="0" borderId="0" xfId="0"/>
    <xf numFmtId="0" fontId="0" fillId="0" borderId="6" xfId="0" applyFont="1" applyFill="1" applyBorder="1" applyAlignment="1">
      <alignment horizontal="justify" vertical="center"/>
    </xf>
    <xf numFmtId="0" fontId="20" fillId="0" borderId="6" xfId="1" applyFill="1" applyBorder="1" applyAlignment="1">
      <alignment horizontal="justify" vertical="center"/>
    </xf>
    <xf numFmtId="0" fontId="0" fillId="0" borderId="6" xfId="0" applyFont="1" applyFill="1" applyBorder="1" applyAlignment="1">
      <alignment horizontal="justify" vertical="center" wrapText="1"/>
    </xf>
    <xf numFmtId="0" fontId="27" fillId="0" borderId="4" xfId="0" applyFont="1" applyBorder="1" applyAlignment="1">
      <alignment horizontal="justify" vertical="center" wrapText="1"/>
    </xf>
    <xf numFmtId="0" fontId="27" fillId="0" borderId="6" xfId="0" applyFont="1" applyBorder="1" applyAlignment="1">
      <alignment horizontal="justify" vertical="center" wrapText="1"/>
    </xf>
    <xf numFmtId="0" fontId="27" fillId="0" borderId="6" xfId="0" applyFont="1" applyFill="1" applyBorder="1" applyAlignment="1">
      <alignment horizontal="justify" vertical="center"/>
    </xf>
    <xf numFmtId="0" fontId="20" fillId="0" borderId="6" xfId="1" applyFill="1" applyBorder="1" applyAlignment="1">
      <alignment horizontal="justify" vertical="center" wrapText="1"/>
    </xf>
    <xf numFmtId="0" fontId="0" fillId="0" borderId="0" xfId="0" applyFill="1" applyAlignment="1"/>
    <xf numFmtId="0" fontId="20" fillId="0" borderId="6" xfId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28" fillId="0" borderId="6" xfId="0" applyFont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9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justify" vertical="center"/>
    </xf>
    <xf numFmtId="0" fontId="2" fillId="2" borderId="3" xfId="0" applyFont="1" applyFill="1" applyBorder="1" applyAlignment="1">
      <alignment horizontal="justify" vertical="center"/>
    </xf>
    <xf numFmtId="0" fontId="2" fillId="2" borderId="4" xfId="0" applyFont="1" applyFill="1" applyBorder="1" applyAlignment="1">
      <alignment horizontal="justify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5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justify" vertical="center" wrapText="1"/>
    </xf>
    <xf numFmtId="0" fontId="27" fillId="0" borderId="5" xfId="0" applyFont="1" applyBorder="1" applyAlignment="1">
      <alignment horizontal="justify" vertical="center" wrapText="1"/>
    </xf>
    <xf numFmtId="0" fontId="27" fillId="0" borderId="7" xfId="0" applyFont="1" applyBorder="1" applyAlignment="1">
      <alignment horizontal="justify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0" fillId="0" borderId="9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0" fillId="0" borderId="7" xfId="0" applyFont="1" applyBorder="1" applyAlignment="1">
      <alignment horizontal="justify" vertical="center" wrapText="1"/>
    </xf>
    <xf numFmtId="0" fontId="20" fillId="0" borderId="2" xfId="1" applyFill="1" applyBorder="1" applyAlignment="1">
      <alignment horizontal="justify" vertical="center" wrapText="1"/>
    </xf>
    <xf numFmtId="0" fontId="0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20" fillId="0" borderId="2" xfId="1" applyBorder="1" applyAlignment="1">
      <alignment horizontal="justify" vertical="center" wrapText="1"/>
    </xf>
    <xf numFmtId="0" fontId="0" fillId="3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justify" vertical="center" wrapText="1"/>
    </xf>
    <xf numFmtId="0" fontId="20" fillId="3" borderId="2" xfId="1" applyFill="1" applyBorder="1" applyAlignment="1">
      <alignment horizontal="justify" vertical="center" wrapText="1"/>
    </xf>
    <xf numFmtId="0" fontId="0" fillId="3" borderId="2" xfId="0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0" fillId="0" borderId="2" xfId="0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justify" vertical="center"/>
    </xf>
    <xf numFmtId="0" fontId="9" fillId="0" borderId="5" xfId="0" applyFont="1" applyBorder="1" applyAlignment="1">
      <alignment horizontal="justify" vertical="center"/>
    </xf>
    <xf numFmtId="0" fontId="9" fillId="0" borderId="7" xfId="0" applyFont="1" applyBorder="1" applyAlignment="1">
      <alignment horizontal="justify" vertical="center"/>
    </xf>
    <xf numFmtId="0" fontId="9" fillId="0" borderId="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0" fillId="0" borderId="2" xfId="1" applyFill="1" applyBorder="1" applyAlignment="1">
      <alignment horizontal="center" vertical="center" wrapText="1"/>
    </xf>
    <xf numFmtId="0" fontId="20" fillId="0" borderId="3" xfId="1" applyFill="1" applyBorder="1" applyAlignment="1">
      <alignment horizontal="center" vertical="center" wrapText="1"/>
    </xf>
    <xf numFmtId="0" fontId="20" fillId="0" borderId="4" xfId="1" applyFill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</cellXfs>
  <cellStyles count="3">
    <cellStyle name="Collegamento ipertestuale" xfId="1" builtinId="8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consorziomediasabina@libero.it" TargetMode="External"/><Relationship Id="rId3" Type="http://schemas.openxmlformats.org/officeDocument/2006/relationships/hyperlink" Target="mailto:secondo.spadoni@2iretegas.it" TargetMode="External"/><Relationship Id="rId7" Type="http://schemas.openxmlformats.org/officeDocument/2006/relationships/hyperlink" Target="mailto:consorziomediasabina@libero.it" TargetMode="External"/><Relationship Id="rId2" Type="http://schemas.openxmlformats.org/officeDocument/2006/relationships/hyperlink" Target="mailto:fabio.manni@enel.com" TargetMode="External"/><Relationship Id="rId1" Type="http://schemas.openxmlformats.org/officeDocument/2006/relationships/hyperlink" Target="mailto:massimo.bernardini@telecomitalia.it" TargetMode="External"/><Relationship Id="rId6" Type="http://schemas.openxmlformats.org/officeDocument/2006/relationships/hyperlink" Target="mailto:info@diodoroecologia.it" TargetMode="External"/><Relationship Id="rId5" Type="http://schemas.openxmlformats.org/officeDocument/2006/relationships/hyperlink" Target="mailto:elettro.impianti1@libero.it" TargetMode="External"/><Relationship Id="rId4" Type="http://schemas.openxmlformats.org/officeDocument/2006/relationships/hyperlink" Target="mailto:consorziomediasabina@libero.it" TargetMode="External"/><Relationship Id="rId9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ariannatranquilli2015@gmail.com" TargetMode="External"/><Relationship Id="rId2" Type="http://schemas.openxmlformats.org/officeDocument/2006/relationships/hyperlink" Target="mailto:stri2173a0@carabinieri.it" TargetMode="External"/><Relationship Id="rId1" Type="http://schemas.openxmlformats.org/officeDocument/2006/relationships/hyperlink" Target="mailto:comune.casperia.ri@legalmail.it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mailto:RIIC80900Q@istruzione.it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parroco@parrocchiacasperia.org" TargetMode="External"/><Relationship Id="rId13" Type="http://schemas.openxmlformats.org/officeDocument/2006/relationships/hyperlink" Target="mailto:parroco@parrocchiacasperia.org" TargetMode="External"/><Relationship Id="rId3" Type="http://schemas.openxmlformats.org/officeDocument/2006/relationships/hyperlink" Target="mailto:sunflowerretreats@gmail.com" TargetMode="External"/><Relationship Id="rId7" Type="http://schemas.openxmlformats.org/officeDocument/2006/relationships/hyperlink" Target="mailto:parroco@parrocchiacasperia.org" TargetMode="External"/><Relationship Id="rId12" Type="http://schemas.openxmlformats.org/officeDocument/2006/relationships/hyperlink" Target="mailto:sindacoaspra@gmail.com" TargetMode="External"/><Relationship Id="rId2" Type="http://schemas.openxmlformats.org/officeDocument/2006/relationships/hyperlink" Target="mailto:latorretta@tiscali.it" TargetMode="External"/><Relationship Id="rId16" Type="http://schemas.openxmlformats.org/officeDocument/2006/relationships/printerSettings" Target="../printerSettings/printerSettings14.bin"/><Relationship Id="rId1" Type="http://schemas.openxmlformats.org/officeDocument/2006/relationships/hyperlink" Target="mailto:RIIC80900Q@istruzione.it" TargetMode="External"/><Relationship Id="rId6" Type="http://schemas.openxmlformats.org/officeDocument/2006/relationships/hyperlink" Target="mailto:parroco@parrocchiacasperia.org" TargetMode="External"/><Relationship Id="rId11" Type="http://schemas.openxmlformats.org/officeDocument/2006/relationships/hyperlink" Target="mailto:casperiatecnico@libero.it" TargetMode="External"/><Relationship Id="rId5" Type="http://schemas.openxmlformats.org/officeDocument/2006/relationships/hyperlink" Target="mailto:prolocodicasperia@gmail.it" TargetMode="External"/><Relationship Id="rId15" Type="http://schemas.openxmlformats.org/officeDocument/2006/relationships/hyperlink" Target="mailto:andrea.formic@gmail.com" TargetMode="External"/><Relationship Id="rId10" Type="http://schemas.openxmlformats.org/officeDocument/2006/relationships/hyperlink" Target="mailto:parroco@parrocchiacasperia.org" TargetMode="External"/><Relationship Id="rId4" Type="http://schemas.openxmlformats.org/officeDocument/2006/relationships/hyperlink" Target="mailto:info@palazzoforani.com" TargetMode="External"/><Relationship Id="rId9" Type="http://schemas.openxmlformats.org/officeDocument/2006/relationships/hyperlink" Target="mailto:parroco@parrocchiacasperia.org" TargetMode="External"/><Relationship Id="rId14" Type="http://schemas.openxmlformats.org/officeDocument/2006/relationships/hyperlink" Target="mailto:franco.angelelli@alice.it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stemacsrl@libero.it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comune.casperia.ri@legalmail.it" TargetMode="External"/><Relationship Id="rId2" Type="http://schemas.openxmlformats.org/officeDocument/2006/relationships/hyperlink" Target="mailto:p.silvestri@asl.rieti.it" TargetMode="External"/><Relationship Id="rId1" Type="http://schemas.openxmlformats.org/officeDocument/2006/relationships/hyperlink" Target="mailto:comunedicsperia@libero.it" TargetMode="External"/><Relationship Id="rId6" Type="http://schemas.openxmlformats.org/officeDocument/2006/relationships/printerSettings" Target="../printerSettings/printerSettings17.bin"/><Relationship Id="rId5" Type="http://schemas.openxmlformats.org/officeDocument/2006/relationships/hyperlink" Target="mailto:comunedicasperia@libero.it" TargetMode="External"/><Relationship Id="rId4" Type="http://schemas.openxmlformats.org/officeDocument/2006/relationships/hyperlink" Target="mailto:comune.casperia.ri@legalmail.it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mailto:comunecasperiaprotezionecivile@gmail.com" TargetMode="External"/><Relationship Id="rId1" Type="http://schemas.openxmlformats.org/officeDocument/2006/relationships/hyperlink" Target="mailto:comune.casperia.ri@legalmail.i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une.casperia.ri@legalmail.it" TargetMode="External"/><Relationship Id="rId1" Type="http://schemas.openxmlformats.org/officeDocument/2006/relationships/hyperlink" Target="http://www.comunedicasperia.it/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mailto:urp@provincia.rieti.it" TargetMode="External"/><Relationship Id="rId2" Type="http://schemas.openxmlformats.org/officeDocument/2006/relationships/hyperlink" Target="mailto:urp@regione.lazio.it" TargetMode="External"/><Relationship Id="rId1" Type="http://schemas.openxmlformats.org/officeDocument/2006/relationships/hyperlink" Target="mailto:prefettura.rieti@interno.it" TargetMode="External"/><Relationship Id="rId5" Type="http://schemas.openxmlformats.org/officeDocument/2006/relationships/printerSettings" Target="../printerSettings/printerSettings19.bin"/><Relationship Id="rId4" Type="http://schemas.openxmlformats.org/officeDocument/2006/relationships/hyperlink" Target="mailto:centrofunzionale@regione.lazio.it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mailto:dist.ri02.poggiomirteto@vigilfuoco.it" TargetMode="External"/><Relationship Id="rId2" Type="http://schemas.openxmlformats.org/officeDocument/2006/relationships/hyperlink" Target="mailto:comunedicasperia@libero.it" TargetMode="External"/><Relationship Id="rId1" Type="http://schemas.openxmlformats.org/officeDocument/2006/relationships/hyperlink" Target="mailto:stri2173a0@carabinieri.it" TargetMode="External"/><Relationship Id="rId6" Type="http://schemas.openxmlformats.org/officeDocument/2006/relationships/printerSettings" Target="../printerSettings/printerSettings20.bin"/><Relationship Id="rId5" Type="http://schemas.openxmlformats.org/officeDocument/2006/relationships/hyperlink" Target="mailto:cs.contigliano@corpoforestale.it" TargetMode="External"/><Relationship Id="rId4" Type="http://schemas.openxmlformats.org/officeDocument/2006/relationships/hyperlink" Target="mailto:gab.quest.ri@pecps.poliziadistato.it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mailto:comunecasperiaprotezionecivile@gmail.com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mailto:comune.casperia.ri@legalmail.it" TargetMode="External"/><Relationship Id="rId2" Type="http://schemas.openxmlformats.org/officeDocument/2006/relationships/hyperlink" Target="mailto:comune.casperia.ri@legalmail.it" TargetMode="External"/><Relationship Id="rId1" Type="http://schemas.openxmlformats.org/officeDocument/2006/relationships/hyperlink" Target="mailto:comune.casperia.ri@legalmail.it" TargetMode="External"/><Relationship Id="rId5" Type="http://schemas.openxmlformats.org/officeDocument/2006/relationships/printerSettings" Target="../printerSettings/printerSettings22.bin"/><Relationship Id="rId4" Type="http://schemas.openxmlformats.org/officeDocument/2006/relationships/hyperlink" Target="mailto:comune.casperia.ri@legalmail.it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mailto:comune.casperia.ri@legalmail.it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hyperlink" Target="mailto:comune.casperia.ri@legalmail.it" TargetMode="External"/><Relationship Id="rId1" Type="http://schemas.openxmlformats.org/officeDocument/2006/relationships/hyperlink" Target="mailto:comune.casperia.ri@legalmail.it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ariannatranquilli2015@gmail.com" TargetMode="External"/><Relationship Id="rId2" Type="http://schemas.openxmlformats.org/officeDocument/2006/relationships/hyperlink" Target="mailto:farmacia.rizzuti@tiscali.it" TargetMode="External"/><Relationship Id="rId1" Type="http://schemas.openxmlformats.org/officeDocument/2006/relationships/hyperlink" Target="mailto:studioodontoiatrico@carloforelli.it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mailto:franco.angelelli@alice.it" TargetMode="External"/><Relationship Id="rId4" Type="http://schemas.openxmlformats.org/officeDocument/2006/relationships/hyperlink" Target="mailto:maumontesi@tiscali.i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accademiamassoli@gmail.com" TargetMode="External"/><Relationship Id="rId1" Type="http://schemas.openxmlformats.org/officeDocument/2006/relationships/hyperlink" Target="mailto:RIIC80900Q@istruzione.i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comune.casperia.ri@legalmail.it" TargetMode="External"/><Relationship Id="rId1" Type="http://schemas.openxmlformats.org/officeDocument/2006/relationships/hyperlink" Target="mailto:comune.casperia.ri@legalmail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A10" sqref="A10"/>
    </sheetView>
  </sheetViews>
  <sheetFormatPr defaultRowHeight="15" x14ac:dyDescent="0.25"/>
  <cols>
    <col min="2" max="2" width="53.7109375" bestFit="1" customWidth="1"/>
  </cols>
  <sheetData>
    <row r="1" spans="1:2" x14ac:dyDescent="0.25">
      <c r="A1" s="126" t="s">
        <v>903</v>
      </c>
      <c r="B1" t="s">
        <v>0</v>
      </c>
    </row>
    <row r="2" spans="1:2" x14ac:dyDescent="0.25">
      <c r="A2" s="126" t="s">
        <v>904</v>
      </c>
      <c r="B2" t="s">
        <v>11</v>
      </c>
    </row>
    <row r="3" spans="1:2" x14ac:dyDescent="0.25">
      <c r="A3" s="126" t="s">
        <v>905</v>
      </c>
      <c r="B3" t="s">
        <v>929</v>
      </c>
    </row>
    <row r="4" spans="1:2" x14ac:dyDescent="0.25">
      <c r="A4" s="126" t="s">
        <v>906</v>
      </c>
      <c r="B4" t="s">
        <v>930</v>
      </c>
    </row>
    <row r="5" spans="1:2" x14ac:dyDescent="0.25">
      <c r="A5" s="126" t="s">
        <v>907</v>
      </c>
      <c r="B5" t="s">
        <v>931</v>
      </c>
    </row>
    <row r="6" spans="1:2" x14ac:dyDescent="0.25">
      <c r="A6" s="126" t="s">
        <v>908</v>
      </c>
      <c r="B6" t="s">
        <v>932</v>
      </c>
    </row>
    <row r="7" spans="1:2" x14ac:dyDescent="0.25">
      <c r="A7" s="126" t="s">
        <v>909</v>
      </c>
      <c r="B7" t="s">
        <v>933</v>
      </c>
    </row>
    <row r="8" spans="1:2" x14ac:dyDescent="0.25">
      <c r="A8" s="126" t="s">
        <v>910</v>
      </c>
      <c r="B8" t="s">
        <v>934</v>
      </c>
    </row>
    <row r="9" spans="1:2" x14ac:dyDescent="0.25">
      <c r="A9" s="126" t="s">
        <v>911</v>
      </c>
      <c r="B9" t="s">
        <v>935</v>
      </c>
    </row>
    <row r="10" spans="1:2" x14ac:dyDescent="0.25">
      <c r="A10" s="126" t="s">
        <v>912</v>
      </c>
      <c r="B10" t="s">
        <v>936</v>
      </c>
    </row>
    <row r="11" spans="1:2" x14ac:dyDescent="0.25">
      <c r="A11" s="126" t="s">
        <v>913</v>
      </c>
      <c r="B11" t="s">
        <v>937</v>
      </c>
    </row>
    <row r="12" spans="1:2" x14ac:dyDescent="0.25">
      <c r="A12" s="126" t="s">
        <v>914</v>
      </c>
      <c r="B12" t="s">
        <v>634</v>
      </c>
    </row>
    <row r="13" spans="1:2" x14ac:dyDescent="0.25">
      <c r="A13" s="126" t="s">
        <v>915</v>
      </c>
      <c r="B13" t="s">
        <v>938</v>
      </c>
    </row>
    <row r="14" spans="1:2" x14ac:dyDescent="0.25">
      <c r="A14" s="126" t="s">
        <v>940</v>
      </c>
      <c r="B14" t="s">
        <v>939</v>
      </c>
    </row>
    <row r="15" spans="1:2" x14ac:dyDescent="0.25">
      <c r="A15" s="126" t="s">
        <v>916</v>
      </c>
      <c r="B15" t="s">
        <v>577</v>
      </c>
    </row>
    <row r="16" spans="1:2" x14ac:dyDescent="0.25">
      <c r="A16" s="126" t="s">
        <v>917</v>
      </c>
      <c r="B16" t="s">
        <v>576</v>
      </c>
    </row>
    <row r="17" spans="1:2" x14ac:dyDescent="0.25">
      <c r="A17" s="126" t="s">
        <v>918</v>
      </c>
      <c r="B17" t="s">
        <v>941</v>
      </c>
    </row>
    <row r="18" spans="1:2" x14ac:dyDescent="0.25">
      <c r="A18" s="126" t="s">
        <v>919</v>
      </c>
      <c r="B18" t="s">
        <v>942</v>
      </c>
    </row>
    <row r="19" spans="1:2" x14ac:dyDescent="0.25">
      <c r="A19" s="126" t="s">
        <v>920</v>
      </c>
      <c r="B19" t="s">
        <v>943</v>
      </c>
    </row>
    <row r="20" spans="1:2" x14ac:dyDescent="0.25">
      <c r="A20" s="126" t="s">
        <v>921</v>
      </c>
      <c r="B20" t="s">
        <v>944</v>
      </c>
    </row>
    <row r="21" spans="1:2" x14ac:dyDescent="0.25">
      <c r="A21" s="126" t="s">
        <v>922</v>
      </c>
      <c r="B21" t="s">
        <v>945</v>
      </c>
    </row>
    <row r="22" spans="1:2" x14ac:dyDescent="0.25">
      <c r="A22" s="126" t="s">
        <v>923</v>
      </c>
      <c r="B22" t="s">
        <v>326</v>
      </c>
    </row>
    <row r="23" spans="1:2" x14ac:dyDescent="0.25">
      <c r="A23" s="126" t="s">
        <v>924</v>
      </c>
      <c r="B23" t="s">
        <v>363</v>
      </c>
    </row>
    <row r="24" spans="1:2" x14ac:dyDescent="0.25">
      <c r="A24" s="126" t="s">
        <v>925</v>
      </c>
      <c r="B24" t="s">
        <v>376</v>
      </c>
    </row>
    <row r="25" spans="1:2" x14ac:dyDescent="0.25">
      <c r="A25" s="126" t="s">
        <v>926</v>
      </c>
      <c r="B25" t="s">
        <v>399</v>
      </c>
    </row>
    <row r="26" spans="1:2" x14ac:dyDescent="0.25">
      <c r="A26" s="126" t="s">
        <v>927</v>
      </c>
      <c r="B26" t="s">
        <v>946</v>
      </c>
    </row>
    <row r="27" spans="1:2" x14ac:dyDescent="0.25">
      <c r="A27" s="126" t="s">
        <v>928</v>
      </c>
      <c r="B27" t="s">
        <v>947</v>
      </c>
    </row>
  </sheetData>
  <hyperlinks>
    <hyperlink ref="A1" location="'1.2'!A1" display="1.2"/>
    <hyperlink ref="A2" location="'1.3.1'!A1" display="1.3.1"/>
    <hyperlink ref="A3" location="'1.3.2'!A1" display="1.3.2"/>
    <hyperlink ref="A4" location="'1.3.3'!A1" display="1.3.3"/>
    <hyperlink ref="A5" location="'1.3.4'!A1" display="1.3.4"/>
    <hyperlink ref="A6" location="'1.4.1'!A1" display="1.4.1"/>
    <hyperlink ref="A7" location="'1.4.2'!A1" display="1.4.2"/>
    <hyperlink ref="A8" location="'1.4.3'!A1" display="1.4.3"/>
    <hyperlink ref="A9" location="'1.5.1'!A1" display="1.5.1"/>
    <hyperlink ref="A10" location="'1.5.2'!A1" display="1.5.2"/>
    <hyperlink ref="A11" location="'1.5.3'!A1" display="1.5.3"/>
    <hyperlink ref="A12" location="'1.5.4'!A1" display="1.5.4"/>
    <hyperlink ref="A13" location="'1.6.1'!A1" display="1.6.1"/>
    <hyperlink ref="A14" location="'1.6.2'!A1" display="1.6.2"/>
    <hyperlink ref="A15" location="'1.6.3'!A1" display="1.6.3"/>
    <hyperlink ref="A16" location="'1.6.4'!A1" display="1.6.4"/>
    <hyperlink ref="A17" location="'4.1'!A1" display="4.1"/>
    <hyperlink ref="A18" location="'4.3'!A1" display="4.3"/>
    <hyperlink ref="A19" location="'5.1.1'!A1" display="5.1.1"/>
    <hyperlink ref="A20" location="'5.1.2'!A1" display="5.1.2"/>
    <hyperlink ref="A21" location="'5.1.3'!A1" display="5.1.3"/>
    <hyperlink ref="A22" location="'5.2.1'!A1" display="5.2.1"/>
    <hyperlink ref="A23" location="'5.2.2'!A1" display="5.2.2"/>
    <hyperlink ref="A24" location="'5.2.2 bis'!A1" display="5.2.2 bis"/>
    <hyperlink ref="A25" location="'5.2.3'!A1" display="5.2.3"/>
    <hyperlink ref="A26" location="'5.3.1'!A1" display="5.3.1"/>
    <hyperlink ref="A27" location="'5.3.2'!A1" display="5.3.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>
      <selection activeCell="E50" sqref="E50"/>
    </sheetView>
  </sheetViews>
  <sheetFormatPr defaultRowHeight="15" x14ac:dyDescent="0.25"/>
  <cols>
    <col min="1" max="1" width="33.7109375" bestFit="1" customWidth="1"/>
    <col min="2" max="2" width="11.7109375" bestFit="1" customWidth="1"/>
    <col min="3" max="3" width="26.28515625" bestFit="1" customWidth="1"/>
    <col min="4" max="4" width="10" bestFit="1" customWidth="1"/>
    <col min="5" max="5" width="11.42578125" bestFit="1" customWidth="1"/>
    <col min="6" max="6" width="42.28515625" bestFit="1" customWidth="1"/>
    <col min="8" max="8" width="23.7109375" bestFit="1" customWidth="1"/>
    <col min="9" max="9" width="10.7109375" bestFit="1" customWidth="1"/>
  </cols>
  <sheetData>
    <row r="1" spans="1:9" ht="15.75" thickBot="1" x14ac:dyDescent="0.3">
      <c r="A1" s="207" t="s">
        <v>116</v>
      </c>
      <c r="B1" s="208"/>
      <c r="C1" s="208"/>
      <c r="D1" s="208"/>
      <c r="E1" s="208"/>
      <c r="F1" s="209"/>
      <c r="H1" s="7" t="s">
        <v>32</v>
      </c>
      <c r="I1" s="11" t="s">
        <v>31</v>
      </c>
    </row>
    <row r="2" spans="1:9" ht="15.75" thickBot="1" x14ac:dyDescent="0.3">
      <c r="A2" s="223" t="s">
        <v>692</v>
      </c>
      <c r="B2" s="220" t="s">
        <v>32</v>
      </c>
      <c r="C2" s="231" t="s">
        <v>122</v>
      </c>
      <c r="D2" s="228" t="s">
        <v>50</v>
      </c>
      <c r="E2" s="9" t="s">
        <v>51</v>
      </c>
      <c r="F2" s="121" t="s">
        <v>698</v>
      </c>
      <c r="H2" s="52" t="s">
        <v>118</v>
      </c>
      <c r="I2" s="8" t="s">
        <v>117</v>
      </c>
    </row>
    <row r="3" spans="1:9" ht="15.75" thickBot="1" x14ac:dyDescent="0.3">
      <c r="A3" s="224"/>
      <c r="B3" s="221"/>
      <c r="C3" s="232"/>
      <c r="D3" s="229"/>
      <c r="E3" s="1" t="s">
        <v>52</v>
      </c>
      <c r="F3" s="176" t="s">
        <v>695</v>
      </c>
      <c r="H3" s="52" t="s">
        <v>122</v>
      </c>
      <c r="I3" s="8" t="s">
        <v>121</v>
      </c>
    </row>
    <row r="4" spans="1:9" ht="15.75" thickBot="1" x14ac:dyDescent="0.3">
      <c r="A4" s="224"/>
      <c r="B4" s="222"/>
      <c r="C4" s="233"/>
      <c r="D4" s="229"/>
      <c r="E4" s="1" t="s">
        <v>47</v>
      </c>
      <c r="F4" s="137">
        <v>803500</v>
      </c>
      <c r="H4" s="52" t="s">
        <v>126</v>
      </c>
      <c r="I4" s="8" t="s">
        <v>125</v>
      </c>
    </row>
    <row r="5" spans="1:9" ht="15.75" thickBot="1" x14ac:dyDescent="0.3">
      <c r="A5" s="224"/>
      <c r="B5" s="228" t="s">
        <v>31</v>
      </c>
      <c r="C5" s="214" t="str">
        <f>IF(C2="","",VLOOKUP(C2,$H$2:$I$13,2,FALSE))</f>
        <v>SR2</v>
      </c>
      <c r="D5" s="229"/>
      <c r="E5" s="1" t="s">
        <v>4</v>
      </c>
      <c r="F5" s="176" t="s">
        <v>828</v>
      </c>
      <c r="H5" s="52" t="s">
        <v>130</v>
      </c>
      <c r="I5" s="8" t="s">
        <v>129</v>
      </c>
    </row>
    <row r="6" spans="1:9" ht="15.75" thickBot="1" x14ac:dyDescent="0.3">
      <c r="A6" s="224"/>
      <c r="B6" s="229"/>
      <c r="C6" s="215"/>
      <c r="D6" s="229"/>
      <c r="E6" s="1" t="s">
        <v>48</v>
      </c>
      <c r="F6" s="176" t="s">
        <v>699</v>
      </c>
      <c r="H6" s="52" t="s">
        <v>134</v>
      </c>
      <c r="I6" s="8" t="s">
        <v>133</v>
      </c>
    </row>
    <row r="7" spans="1:9" ht="15.75" thickBot="1" x14ac:dyDescent="0.3">
      <c r="A7" s="225"/>
      <c r="B7" s="230"/>
      <c r="C7" s="216"/>
      <c r="D7" s="230"/>
      <c r="E7" s="1" t="s">
        <v>49</v>
      </c>
      <c r="F7" s="177" t="s">
        <v>700</v>
      </c>
      <c r="H7" s="52" t="s">
        <v>138</v>
      </c>
      <c r="I7" s="8" t="s">
        <v>137</v>
      </c>
    </row>
    <row r="8" spans="1:9" ht="15.75" thickBot="1" x14ac:dyDescent="0.3">
      <c r="C8" s="53"/>
      <c r="F8" s="142"/>
      <c r="H8" s="52" t="s">
        <v>120</v>
      </c>
      <c r="I8" s="16" t="s">
        <v>119</v>
      </c>
    </row>
    <row r="9" spans="1:9" ht="15.75" thickBot="1" x14ac:dyDescent="0.3">
      <c r="A9" s="223" t="s">
        <v>693</v>
      </c>
      <c r="B9" s="220" t="s">
        <v>32</v>
      </c>
      <c r="C9" s="231" t="s">
        <v>130</v>
      </c>
      <c r="D9" s="228" t="s">
        <v>50</v>
      </c>
      <c r="E9" s="99" t="s">
        <v>51</v>
      </c>
      <c r="F9" s="121" t="s">
        <v>694</v>
      </c>
      <c r="H9" s="52" t="s">
        <v>124</v>
      </c>
      <c r="I9" s="16" t="s">
        <v>123</v>
      </c>
    </row>
    <row r="10" spans="1:9" ht="15.75" thickBot="1" x14ac:dyDescent="0.3">
      <c r="A10" s="224"/>
      <c r="B10" s="221"/>
      <c r="C10" s="232"/>
      <c r="D10" s="229"/>
      <c r="E10" s="100" t="s">
        <v>52</v>
      </c>
      <c r="F10" s="176" t="s">
        <v>695</v>
      </c>
      <c r="H10" s="52" t="s">
        <v>128</v>
      </c>
      <c r="I10" s="16" t="s">
        <v>127</v>
      </c>
    </row>
    <row r="11" spans="1:9" ht="15.75" thickBot="1" x14ac:dyDescent="0.3">
      <c r="A11" s="224"/>
      <c r="B11" s="222"/>
      <c r="C11" s="233"/>
      <c r="D11" s="229"/>
      <c r="E11" s="100" t="s">
        <v>47</v>
      </c>
      <c r="F11" s="176" t="s">
        <v>647</v>
      </c>
      <c r="H11" s="52" t="s">
        <v>132</v>
      </c>
      <c r="I11" s="16" t="s">
        <v>131</v>
      </c>
    </row>
    <row r="12" spans="1:9" ht="15.75" thickBot="1" x14ac:dyDescent="0.3">
      <c r="A12" s="224"/>
      <c r="B12" s="228" t="s">
        <v>31</v>
      </c>
      <c r="C12" s="214" t="str">
        <f>IF(C9="","",VLOOKUP(C9,$H$2:$I$13,2,FALSE))</f>
        <v>SR4</v>
      </c>
      <c r="D12" s="229"/>
      <c r="E12" s="100" t="s">
        <v>4</v>
      </c>
      <c r="F12" s="176" t="s">
        <v>696</v>
      </c>
      <c r="H12" s="52" t="s">
        <v>136</v>
      </c>
      <c r="I12" s="16" t="s">
        <v>135</v>
      </c>
    </row>
    <row r="13" spans="1:9" ht="15.75" thickBot="1" x14ac:dyDescent="0.3">
      <c r="A13" s="224"/>
      <c r="B13" s="229"/>
      <c r="C13" s="215"/>
      <c r="D13" s="229"/>
      <c r="E13" s="100" t="s">
        <v>48</v>
      </c>
      <c r="F13" s="176" t="s">
        <v>647</v>
      </c>
      <c r="H13" s="52" t="s">
        <v>105</v>
      </c>
      <c r="I13" s="16" t="s">
        <v>139</v>
      </c>
    </row>
    <row r="14" spans="1:9" ht="15.75" thickBot="1" x14ac:dyDescent="0.3">
      <c r="A14" s="225"/>
      <c r="B14" s="230"/>
      <c r="C14" s="216"/>
      <c r="D14" s="230"/>
      <c r="E14" s="100" t="s">
        <v>49</v>
      </c>
      <c r="F14" s="177" t="s">
        <v>697</v>
      </c>
    </row>
    <row r="15" spans="1:9" ht="15.75" thickBot="1" x14ac:dyDescent="0.3">
      <c r="F15" s="142"/>
    </row>
    <row r="16" spans="1:9" ht="15.75" thickBot="1" x14ac:dyDescent="0.3">
      <c r="A16" s="223" t="s">
        <v>701</v>
      </c>
      <c r="B16" s="220" t="s">
        <v>32</v>
      </c>
      <c r="C16" s="231" t="s">
        <v>126</v>
      </c>
      <c r="D16" s="228" t="s">
        <v>50</v>
      </c>
      <c r="E16" s="99" t="s">
        <v>51</v>
      </c>
      <c r="F16" s="121" t="s">
        <v>702</v>
      </c>
    </row>
    <row r="17" spans="1:6" ht="15.75" thickBot="1" x14ac:dyDescent="0.3">
      <c r="A17" s="224"/>
      <c r="B17" s="221"/>
      <c r="C17" s="232"/>
      <c r="D17" s="229"/>
      <c r="E17" s="100" t="s">
        <v>52</v>
      </c>
      <c r="F17" s="176" t="s">
        <v>896</v>
      </c>
    </row>
    <row r="18" spans="1:6" ht="15.75" thickBot="1" x14ac:dyDescent="0.3">
      <c r="A18" s="224"/>
      <c r="B18" s="222"/>
      <c r="C18" s="233"/>
      <c r="D18" s="229"/>
      <c r="E18" s="100" t="s">
        <v>47</v>
      </c>
      <c r="F18" s="176" t="s">
        <v>703</v>
      </c>
    </row>
    <row r="19" spans="1:6" ht="15.75" thickBot="1" x14ac:dyDescent="0.3">
      <c r="A19" s="224"/>
      <c r="B19" s="228" t="s">
        <v>31</v>
      </c>
      <c r="C19" s="214" t="str">
        <f>IF(C16="","",VLOOKUP(C16,$H$2:$I$13,2,FALSE))</f>
        <v>SR3</v>
      </c>
      <c r="D19" s="229"/>
      <c r="E19" s="100" t="s">
        <v>4</v>
      </c>
      <c r="F19" s="176" t="s">
        <v>704</v>
      </c>
    </row>
    <row r="20" spans="1:6" ht="15.75" thickBot="1" x14ac:dyDescent="0.3">
      <c r="A20" s="224"/>
      <c r="B20" s="229"/>
      <c r="C20" s="215"/>
      <c r="D20" s="229"/>
      <c r="E20" s="100" t="s">
        <v>48</v>
      </c>
      <c r="F20" s="176" t="s">
        <v>647</v>
      </c>
    </row>
    <row r="21" spans="1:6" ht="15.75" thickBot="1" x14ac:dyDescent="0.3">
      <c r="A21" s="225"/>
      <c r="B21" s="230"/>
      <c r="C21" s="216"/>
      <c r="D21" s="230"/>
      <c r="E21" s="100" t="s">
        <v>49</v>
      </c>
      <c r="F21" s="177" t="s">
        <v>705</v>
      </c>
    </row>
    <row r="22" spans="1:6" ht="15.75" thickBot="1" x14ac:dyDescent="0.3">
      <c r="F22" s="142"/>
    </row>
    <row r="23" spans="1:6" ht="15.75" thickBot="1" x14ac:dyDescent="0.3">
      <c r="A23" s="234" t="s">
        <v>960</v>
      </c>
      <c r="B23" s="237" t="s">
        <v>32</v>
      </c>
      <c r="C23" s="231" t="s">
        <v>134</v>
      </c>
      <c r="D23" s="240" t="s">
        <v>50</v>
      </c>
      <c r="E23" s="179" t="s">
        <v>51</v>
      </c>
      <c r="F23" s="136" t="s">
        <v>970</v>
      </c>
    </row>
    <row r="24" spans="1:6" ht="15.75" thickBot="1" x14ac:dyDescent="0.3">
      <c r="A24" s="235"/>
      <c r="B24" s="238"/>
      <c r="C24" s="232"/>
      <c r="D24" s="241"/>
      <c r="E24" s="180" t="s">
        <v>52</v>
      </c>
      <c r="F24" s="138" t="s">
        <v>799</v>
      </c>
    </row>
    <row r="25" spans="1:6" ht="45.75" thickBot="1" x14ac:dyDescent="0.3">
      <c r="A25" s="235"/>
      <c r="B25" s="239"/>
      <c r="C25" s="233"/>
      <c r="D25" s="241"/>
      <c r="E25" s="180" t="s">
        <v>47</v>
      </c>
      <c r="F25" s="178" t="s">
        <v>961</v>
      </c>
    </row>
    <row r="26" spans="1:6" ht="15.75" thickBot="1" x14ac:dyDescent="0.3">
      <c r="A26" s="235"/>
      <c r="B26" s="240" t="s">
        <v>31</v>
      </c>
      <c r="C26" s="243" t="s">
        <v>133</v>
      </c>
      <c r="D26" s="241"/>
      <c r="E26" s="180" t="s">
        <v>4</v>
      </c>
      <c r="F26" s="181"/>
    </row>
    <row r="27" spans="1:6" ht="15.75" thickBot="1" x14ac:dyDescent="0.3">
      <c r="A27" s="235"/>
      <c r="B27" s="241"/>
      <c r="C27" s="244"/>
      <c r="D27" s="241"/>
      <c r="E27" s="180" t="s">
        <v>48</v>
      </c>
      <c r="F27" s="176" t="s">
        <v>962</v>
      </c>
    </row>
    <row r="28" spans="1:6" ht="15.75" thickBot="1" x14ac:dyDescent="0.3">
      <c r="A28" s="236"/>
      <c r="B28" s="242"/>
      <c r="C28" s="245"/>
      <c r="D28" s="242"/>
      <c r="E28" s="180" t="s">
        <v>49</v>
      </c>
      <c r="F28" s="182" t="s">
        <v>963</v>
      </c>
    </row>
    <row r="29" spans="1:6" ht="15.75" thickBot="1" x14ac:dyDescent="0.3">
      <c r="A29" s="175"/>
      <c r="B29" s="175"/>
      <c r="C29" s="175"/>
      <c r="D29" s="175"/>
      <c r="E29" s="175"/>
      <c r="F29" s="183"/>
    </row>
    <row r="30" spans="1:6" ht="15.75" thickBot="1" x14ac:dyDescent="0.3">
      <c r="A30" s="234" t="s">
        <v>964</v>
      </c>
      <c r="B30" s="237" t="s">
        <v>32</v>
      </c>
      <c r="C30" s="231" t="s">
        <v>124</v>
      </c>
      <c r="D30" s="240" t="s">
        <v>50</v>
      </c>
      <c r="E30" s="179" t="s">
        <v>51</v>
      </c>
      <c r="F30" s="136" t="s">
        <v>965</v>
      </c>
    </row>
    <row r="31" spans="1:6" ht="15.75" thickBot="1" x14ac:dyDescent="0.3">
      <c r="A31" s="235"/>
      <c r="B31" s="238"/>
      <c r="C31" s="232"/>
      <c r="D31" s="241"/>
      <c r="E31" s="180" t="s">
        <v>52</v>
      </c>
      <c r="F31" s="138" t="s">
        <v>799</v>
      </c>
    </row>
    <row r="32" spans="1:6" ht="45.75" thickBot="1" x14ac:dyDescent="0.3">
      <c r="A32" s="235"/>
      <c r="B32" s="239"/>
      <c r="C32" s="233"/>
      <c r="D32" s="241"/>
      <c r="E32" s="180" t="s">
        <v>47</v>
      </c>
      <c r="F32" s="178" t="s">
        <v>961</v>
      </c>
    </row>
    <row r="33" spans="1:6" ht="15.75" thickBot="1" x14ac:dyDescent="0.3">
      <c r="A33" s="235"/>
      <c r="B33" s="240" t="s">
        <v>31</v>
      </c>
      <c r="C33" s="243" t="s">
        <v>123</v>
      </c>
      <c r="D33" s="241"/>
      <c r="E33" s="180" t="s">
        <v>4</v>
      </c>
      <c r="F33" s="181" t="s">
        <v>974</v>
      </c>
    </row>
    <row r="34" spans="1:6" ht="15.75" thickBot="1" x14ac:dyDescent="0.3">
      <c r="A34" s="235"/>
      <c r="B34" s="241"/>
      <c r="C34" s="244"/>
      <c r="D34" s="241"/>
      <c r="E34" s="180" t="s">
        <v>48</v>
      </c>
      <c r="F34" s="176" t="s">
        <v>962</v>
      </c>
    </row>
    <row r="35" spans="1:6" ht="30.75" thickBot="1" x14ac:dyDescent="0.3">
      <c r="A35" s="236"/>
      <c r="B35" s="242"/>
      <c r="C35" s="245"/>
      <c r="D35" s="242"/>
      <c r="E35" s="180" t="s">
        <v>49</v>
      </c>
      <c r="F35" s="182" t="s">
        <v>966</v>
      </c>
    </row>
    <row r="36" spans="1:6" ht="15.75" thickBot="1" x14ac:dyDescent="0.3">
      <c r="A36" s="175"/>
      <c r="B36" s="175"/>
      <c r="C36" s="175"/>
      <c r="D36" s="175"/>
      <c r="E36" s="175"/>
      <c r="F36" s="183"/>
    </row>
    <row r="37" spans="1:6" ht="15.75" thickBot="1" x14ac:dyDescent="0.3">
      <c r="A37" s="234" t="s">
        <v>967</v>
      </c>
      <c r="B37" s="237" t="s">
        <v>32</v>
      </c>
      <c r="C37" s="231" t="s">
        <v>120</v>
      </c>
      <c r="D37" s="240" t="s">
        <v>50</v>
      </c>
      <c r="E37" s="179" t="s">
        <v>51</v>
      </c>
      <c r="F37" s="136" t="s">
        <v>971</v>
      </c>
    </row>
    <row r="38" spans="1:6" ht="15.75" thickBot="1" x14ac:dyDescent="0.3">
      <c r="A38" s="235"/>
      <c r="B38" s="238"/>
      <c r="C38" s="232"/>
      <c r="D38" s="241"/>
      <c r="E38" s="180" t="s">
        <v>52</v>
      </c>
      <c r="F38" s="138" t="s">
        <v>763</v>
      </c>
    </row>
    <row r="39" spans="1:6" ht="15.75" thickBot="1" x14ac:dyDescent="0.3">
      <c r="A39" s="235"/>
      <c r="B39" s="239"/>
      <c r="C39" s="233"/>
      <c r="D39" s="241"/>
      <c r="E39" s="180" t="s">
        <v>47</v>
      </c>
      <c r="F39" s="176" t="s">
        <v>968</v>
      </c>
    </row>
    <row r="40" spans="1:6" ht="15.75" thickBot="1" x14ac:dyDescent="0.3">
      <c r="A40" s="235"/>
      <c r="B40" s="240" t="s">
        <v>31</v>
      </c>
      <c r="C40" s="243" t="s">
        <v>119</v>
      </c>
      <c r="D40" s="241"/>
      <c r="E40" s="180" t="s">
        <v>4</v>
      </c>
      <c r="F40" s="181" t="s">
        <v>972</v>
      </c>
    </row>
    <row r="41" spans="1:6" ht="15.75" thickBot="1" x14ac:dyDescent="0.3">
      <c r="A41" s="235"/>
      <c r="B41" s="241"/>
      <c r="C41" s="244"/>
      <c r="D41" s="241"/>
      <c r="E41" s="180" t="s">
        <v>48</v>
      </c>
      <c r="F41" s="181" t="s">
        <v>973</v>
      </c>
    </row>
    <row r="42" spans="1:6" ht="30.75" thickBot="1" x14ac:dyDescent="0.3">
      <c r="A42" s="236"/>
      <c r="B42" s="242"/>
      <c r="C42" s="245"/>
      <c r="D42" s="242"/>
      <c r="E42" s="180" t="s">
        <v>49</v>
      </c>
      <c r="F42" s="177" t="s">
        <v>969</v>
      </c>
    </row>
    <row r="43" spans="1:6" ht="15.75" thickBot="1" x14ac:dyDescent="0.3">
      <c r="A43" s="175"/>
      <c r="B43" s="175"/>
      <c r="C43" s="175"/>
      <c r="D43" s="175"/>
      <c r="E43" s="175"/>
      <c r="F43" s="183"/>
    </row>
    <row r="44" spans="1:6" ht="15.75" thickBot="1" x14ac:dyDescent="0.3">
      <c r="A44" s="234" t="s">
        <v>967</v>
      </c>
      <c r="B44" s="237" t="s">
        <v>32</v>
      </c>
      <c r="C44" s="231" t="s">
        <v>138</v>
      </c>
      <c r="D44" s="240" t="s">
        <v>50</v>
      </c>
      <c r="E44" s="179" t="s">
        <v>51</v>
      </c>
      <c r="F44" s="136" t="s">
        <v>971</v>
      </c>
    </row>
    <row r="45" spans="1:6" ht="15.75" thickBot="1" x14ac:dyDescent="0.3">
      <c r="A45" s="235"/>
      <c r="B45" s="238"/>
      <c r="C45" s="232"/>
      <c r="D45" s="241"/>
      <c r="E45" s="180" t="s">
        <v>52</v>
      </c>
      <c r="F45" s="138" t="s">
        <v>763</v>
      </c>
    </row>
    <row r="46" spans="1:6" ht="15.75" thickBot="1" x14ac:dyDescent="0.3">
      <c r="A46" s="235"/>
      <c r="B46" s="239"/>
      <c r="C46" s="233"/>
      <c r="D46" s="241"/>
      <c r="E46" s="180" t="s">
        <v>47</v>
      </c>
      <c r="F46" s="176" t="s">
        <v>968</v>
      </c>
    </row>
    <row r="47" spans="1:6" ht="15.75" thickBot="1" x14ac:dyDescent="0.3">
      <c r="A47" s="235"/>
      <c r="B47" s="240" t="s">
        <v>31</v>
      </c>
      <c r="C47" s="243" t="s">
        <v>137</v>
      </c>
      <c r="D47" s="241"/>
      <c r="E47" s="180" t="s">
        <v>4</v>
      </c>
      <c r="F47" s="181" t="s">
        <v>972</v>
      </c>
    </row>
    <row r="48" spans="1:6" ht="15.75" thickBot="1" x14ac:dyDescent="0.3">
      <c r="A48" s="235"/>
      <c r="B48" s="241"/>
      <c r="C48" s="244"/>
      <c r="D48" s="241"/>
      <c r="E48" s="180" t="s">
        <v>48</v>
      </c>
      <c r="F48" s="181" t="s">
        <v>973</v>
      </c>
    </row>
    <row r="49" spans="1:6" ht="30.75" thickBot="1" x14ac:dyDescent="0.3">
      <c r="A49" s="236"/>
      <c r="B49" s="242"/>
      <c r="C49" s="245"/>
      <c r="D49" s="242"/>
      <c r="E49" s="180" t="s">
        <v>49</v>
      </c>
      <c r="F49" s="177" t="s">
        <v>969</v>
      </c>
    </row>
    <row r="50" spans="1:6" ht="15.75" thickBot="1" x14ac:dyDescent="0.3">
      <c r="A50" s="175"/>
      <c r="B50" s="175"/>
      <c r="C50" s="175"/>
      <c r="D50" s="175"/>
      <c r="E50" s="175"/>
      <c r="F50" s="183"/>
    </row>
    <row r="51" spans="1:6" ht="15.75" thickBot="1" x14ac:dyDescent="0.3">
      <c r="A51" s="234" t="s">
        <v>967</v>
      </c>
      <c r="B51" s="237" t="s">
        <v>32</v>
      </c>
      <c r="C51" s="231" t="s">
        <v>118</v>
      </c>
      <c r="D51" s="240" t="s">
        <v>50</v>
      </c>
      <c r="E51" s="179" t="s">
        <v>51</v>
      </c>
      <c r="F51" s="136" t="s">
        <v>971</v>
      </c>
    </row>
    <row r="52" spans="1:6" ht="15.75" thickBot="1" x14ac:dyDescent="0.3">
      <c r="A52" s="235"/>
      <c r="B52" s="238"/>
      <c r="C52" s="232"/>
      <c r="D52" s="241"/>
      <c r="E52" s="180" t="s">
        <v>52</v>
      </c>
      <c r="F52" s="138" t="s">
        <v>763</v>
      </c>
    </row>
    <row r="53" spans="1:6" ht="15.75" thickBot="1" x14ac:dyDescent="0.3">
      <c r="A53" s="235"/>
      <c r="B53" s="239"/>
      <c r="C53" s="233"/>
      <c r="D53" s="241"/>
      <c r="E53" s="180" t="s">
        <v>47</v>
      </c>
      <c r="F53" s="176" t="s">
        <v>968</v>
      </c>
    </row>
    <row r="54" spans="1:6" ht="15.75" thickBot="1" x14ac:dyDescent="0.3">
      <c r="A54" s="235"/>
      <c r="B54" s="240" t="s">
        <v>31</v>
      </c>
      <c r="C54" s="243" t="s">
        <v>117</v>
      </c>
      <c r="D54" s="241"/>
      <c r="E54" s="180" t="s">
        <v>4</v>
      </c>
      <c r="F54" s="181" t="s">
        <v>972</v>
      </c>
    </row>
    <row r="55" spans="1:6" ht="15.75" thickBot="1" x14ac:dyDescent="0.3">
      <c r="A55" s="235"/>
      <c r="B55" s="241"/>
      <c r="C55" s="244"/>
      <c r="D55" s="241"/>
      <c r="E55" s="180" t="s">
        <v>48</v>
      </c>
      <c r="F55" s="181" t="s">
        <v>973</v>
      </c>
    </row>
    <row r="56" spans="1:6" ht="30.75" thickBot="1" x14ac:dyDescent="0.3">
      <c r="A56" s="236"/>
      <c r="B56" s="242"/>
      <c r="C56" s="245"/>
      <c r="D56" s="242"/>
      <c r="E56" s="180" t="s">
        <v>49</v>
      </c>
      <c r="F56" s="177" t="s">
        <v>969</v>
      </c>
    </row>
  </sheetData>
  <mergeCells count="49">
    <mergeCell ref="A51:A56"/>
    <mergeCell ref="B51:B53"/>
    <mergeCell ref="C51:C53"/>
    <mergeCell ref="D51:D56"/>
    <mergeCell ref="B54:B56"/>
    <mergeCell ref="C54:C56"/>
    <mergeCell ref="A44:A49"/>
    <mergeCell ref="B44:B46"/>
    <mergeCell ref="C44:C46"/>
    <mergeCell ref="D44:D49"/>
    <mergeCell ref="B47:B49"/>
    <mergeCell ref="C47:C49"/>
    <mergeCell ref="A37:A42"/>
    <mergeCell ref="B37:B39"/>
    <mergeCell ref="C37:C39"/>
    <mergeCell ref="D37:D42"/>
    <mergeCell ref="B40:B42"/>
    <mergeCell ref="C40:C42"/>
    <mergeCell ref="A30:A35"/>
    <mergeCell ref="B30:B32"/>
    <mergeCell ref="C30:C32"/>
    <mergeCell ref="D30:D35"/>
    <mergeCell ref="B33:B35"/>
    <mergeCell ref="C33:C35"/>
    <mergeCell ref="A23:A28"/>
    <mergeCell ref="B23:B25"/>
    <mergeCell ref="C23:C25"/>
    <mergeCell ref="D23:D28"/>
    <mergeCell ref="B26:B28"/>
    <mergeCell ref="C26:C28"/>
    <mergeCell ref="A16:A21"/>
    <mergeCell ref="B16:B18"/>
    <mergeCell ref="C16:C18"/>
    <mergeCell ref="D16:D21"/>
    <mergeCell ref="B19:B21"/>
    <mergeCell ref="C19:C21"/>
    <mergeCell ref="A9:A14"/>
    <mergeCell ref="B9:B11"/>
    <mergeCell ref="C9:C11"/>
    <mergeCell ref="D9:D14"/>
    <mergeCell ref="B12:B14"/>
    <mergeCell ref="C12:C14"/>
    <mergeCell ref="A1:F1"/>
    <mergeCell ref="A2:A7"/>
    <mergeCell ref="B2:B4"/>
    <mergeCell ref="D2:D7"/>
    <mergeCell ref="B5:B7"/>
    <mergeCell ref="C2:C4"/>
    <mergeCell ref="C5:C7"/>
  </mergeCells>
  <dataValidations count="1">
    <dataValidation type="list" allowBlank="1" showInputMessage="1" showErrorMessage="1" sqref="C2:C4 C9:C11 C16:C18">
      <formula1>$H$2:$H$13</formula1>
    </dataValidation>
  </dataValidations>
  <hyperlinks>
    <hyperlink ref="F14" r:id="rId1"/>
    <hyperlink ref="F7" r:id="rId2"/>
    <hyperlink ref="F21" r:id="rId3"/>
    <hyperlink ref="F42" r:id="rId4" display="consorziomediasabina@libero.it_x000a_"/>
    <hyperlink ref="F28" r:id="rId5"/>
    <hyperlink ref="F35" r:id="rId6" display="info@diodoroecologia.it"/>
    <hyperlink ref="F49" r:id="rId7" display="consorziomediasabina@libero.it_x000a_"/>
    <hyperlink ref="F56" r:id="rId8" display="consorziomediasabina@libero.it_x000a_"/>
  </hyperlinks>
  <pageMargins left="0.70866141732283472" right="0.70866141732283472" top="0.74803149606299213" bottom="0.74803149606299213" header="0.31496062992125984" footer="0.31496062992125984"/>
  <pageSetup paperSize="9" fitToHeight="0" orientation="landscape" verticalDpi="0" r:id="rId9"/>
  <headerFooter>
    <oddHeader>&amp;F</oddHeader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workbookViewId="0">
      <selection activeCell="A5" sqref="A5"/>
    </sheetView>
  </sheetViews>
  <sheetFormatPr defaultRowHeight="15" x14ac:dyDescent="0.25"/>
  <cols>
    <col min="1" max="1" width="33.140625" bestFit="1" customWidth="1"/>
    <col min="2" max="2" width="21.42578125" customWidth="1"/>
    <col min="3" max="3" width="12.85546875" customWidth="1"/>
    <col min="4" max="4" width="24" customWidth="1"/>
    <col min="8" max="8" width="15.140625" bestFit="1" customWidth="1"/>
    <col min="9" max="9" width="10.7109375" bestFit="1" customWidth="1"/>
  </cols>
  <sheetData>
    <row r="1" spans="1:9" ht="15.75" thickBot="1" x14ac:dyDescent="0.3">
      <c r="A1" s="54" t="s">
        <v>140</v>
      </c>
      <c r="B1" s="55" t="s">
        <v>32</v>
      </c>
      <c r="C1" s="55" t="s">
        <v>31</v>
      </c>
      <c r="D1" s="55" t="s">
        <v>141</v>
      </c>
      <c r="H1" s="7" t="s">
        <v>32</v>
      </c>
      <c r="I1" s="10" t="s">
        <v>31</v>
      </c>
    </row>
    <row r="2" spans="1:9" ht="15.75" thickBot="1" x14ac:dyDescent="0.3">
      <c r="A2" s="141" t="s">
        <v>948</v>
      </c>
      <c r="B2" s="154" t="s">
        <v>147</v>
      </c>
      <c r="C2" s="154" t="str">
        <f t="shared" ref="C2:C10" si="0">IF(B2="","",VLOOKUP(B2,$H$2:$I$8,2,FALSE))</f>
        <v>V3</v>
      </c>
      <c r="D2" s="155"/>
      <c r="H2" s="52" t="s">
        <v>143</v>
      </c>
      <c r="I2" s="8" t="s">
        <v>142</v>
      </c>
    </row>
    <row r="3" spans="1:9" ht="15.75" thickBot="1" x14ac:dyDescent="0.3">
      <c r="A3" s="141" t="s">
        <v>951</v>
      </c>
      <c r="B3" s="154" t="s">
        <v>149</v>
      </c>
      <c r="C3" s="154" t="str">
        <f t="shared" si="0"/>
        <v>V4</v>
      </c>
      <c r="D3" s="155"/>
      <c r="H3" s="52" t="s">
        <v>145</v>
      </c>
      <c r="I3" s="8" t="s">
        <v>144</v>
      </c>
    </row>
    <row r="4" spans="1:9" ht="15.75" thickBot="1" x14ac:dyDescent="0.3">
      <c r="A4" s="141" t="s">
        <v>956</v>
      </c>
      <c r="B4" s="154" t="s">
        <v>149</v>
      </c>
      <c r="C4" s="154" t="str">
        <f t="shared" si="0"/>
        <v>V4</v>
      </c>
      <c r="D4" s="155"/>
      <c r="H4" s="52" t="s">
        <v>147</v>
      </c>
      <c r="I4" s="8" t="s">
        <v>146</v>
      </c>
    </row>
    <row r="5" spans="1:9" ht="15.75" thickBot="1" x14ac:dyDescent="0.3">
      <c r="A5" s="141" t="s">
        <v>949</v>
      </c>
      <c r="B5" s="154" t="s">
        <v>151</v>
      </c>
      <c r="C5" s="154" t="str">
        <f t="shared" si="0"/>
        <v>V5</v>
      </c>
      <c r="D5" s="155"/>
      <c r="H5" s="52" t="s">
        <v>149</v>
      </c>
      <c r="I5" s="8" t="s">
        <v>148</v>
      </c>
    </row>
    <row r="6" spans="1:9" ht="15.75" thickBot="1" x14ac:dyDescent="0.3">
      <c r="A6" s="141" t="s">
        <v>950</v>
      </c>
      <c r="B6" s="154" t="s">
        <v>151</v>
      </c>
      <c r="C6" s="154" t="str">
        <f t="shared" si="0"/>
        <v>V5</v>
      </c>
      <c r="D6" s="155"/>
      <c r="H6" s="52" t="s">
        <v>151</v>
      </c>
      <c r="I6" s="8" t="s">
        <v>150</v>
      </c>
    </row>
    <row r="7" spans="1:9" ht="15.75" thickBot="1" x14ac:dyDescent="0.3">
      <c r="A7" s="141" t="s">
        <v>952</v>
      </c>
      <c r="B7" s="154" t="s">
        <v>149</v>
      </c>
      <c r="C7" s="154" t="str">
        <f t="shared" si="0"/>
        <v>V4</v>
      </c>
      <c r="D7" s="154">
        <v>5.5</v>
      </c>
      <c r="H7" s="52" t="s">
        <v>153</v>
      </c>
      <c r="I7" s="8" t="s">
        <v>152</v>
      </c>
    </row>
    <row r="8" spans="1:9" ht="15.75" thickBot="1" x14ac:dyDescent="0.3">
      <c r="A8" s="141" t="s">
        <v>953</v>
      </c>
      <c r="B8" s="154" t="s">
        <v>149</v>
      </c>
      <c r="C8" s="154" t="str">
        <f t="shared" si="0"/>
        <v>V4</v>
      </c>
      <c r="D8" s="154">
        <v>5.5</v>
      </c>
      <c r="H8" s="52" t="s">
        <v>33</v>
      </c>
      <c r="I8" s="8" t="s">
        <v>154</v>
      </c>
    </row>
    <row r="9" spans="1:9" ht="15.75" thickBot="1" x14ac:dyDescent="0.3">
      <c r="A9" s="141" t="s">
        <v>954</v>
      </c>
      <c r="B9" s="154" t="s">
        <v>151</v>
      </c>
      <c r="C9" s="154" t="str">
        <f t="shared" si="0"/>
        <v>V5</v>
      </c>
      <c r="D9" s="154">
        <v>3.5</v>
      </c>
    </row>
    <row r="10" spans="1:9" ht="15.75" thickBot="1" x14ac:dyDescent="0.3">
      <c r="A10" s="141" t="s">
        <v>955</v>
      </c>
      <c r="B10" s="154" t="s">
        <v>151</v>
      </c>
      <c r="C10" s="154" t="str">
        <f t="shared" si="0"/>
        <v>V5</v>
      </c>
      <c r="D10" s="155">
        <v>3.5</v>
      </c>
    </row>
  </sheetData>
  <dataValidations count="1">
    <dataValidation type="list" allowBlank="1" showInputMessage="1" showErrorMessage="1" sqref="B17:B1048576 B4 B5:B10 B1:B3">
      <formula1>$H$2:$H$8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  <headerFooter>
    <oddHeader>&amp;F</oddHeader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workbookViewId="0">
      <selection sqref="A1:F1"/>
    </sheetView>
  </sheetViews>
  <sheetFormatPr defaultRowHeight="15" x14ac:dyDescent="0.25"/>
  <cols>
    <col min="1" max="1" width="27.140625" customWidth="1"/>
    <col min="2" max="2" width="14.140625" customWidth="1"/>
    <col min="3" max="3" width="18.5703125" bestFit="1" customWidth="1"/>
    <col min="4" max="5" width="12.85546875" customWidth="1"/>
    <col min="6" max="6" width="30" customWidth="1"/>
    <col min="10" max="10" width="18.28515625" customWidth="1"/>
    <col min="11" max="11" width="13.5703125" customWidth="1"/>
  </cols>
  <sheetData>
    <row r="1" spans="1:11" ht="22.5" customHeight="1" thickBot="1" x14ac:dyDescent="0.35">
      <c r="A1" s="207" t="s">
        <v>575</v>
      </c>
      <c r="B1" s="208"/>
      <c r="C1" s="208"/>
      <c r="D1" s="208"/>
      <c r="E1" s="208"/>
      <c r="F1" s="209"/>
      <c r="J1" s="7" t="s">
        <v>32</v>
      </c>
      <c r="K1" s="10" t="s">
        <v>31</v>
      </c>
    </row>
    <row r="2" spans="1:11" ht="15.75" thickBot="1" x14ac:dyDescent="0.3">
      <c r="A2" s="246" t="s">
        <v>647</v>
      </c>
      <c r="B2" s="220" t="s">
        <v>32</v>
      </c>
      <c r="C2" s="231"/>
      <c r="D2" s="226" t="s">
        <v>155</v>
      </c>
      <c r="E2" s="227"/>
      <c r="F2" s="9"/>
      <c r="J2" s="52" t="s">
        <v>157</v>
      </c>
      <c r="K2" s="8" t="s">
        <v>156</v>
      </c>
    </row>
    <row r="3" spans="1:11" ht="15.75" thickBot="1" x14ac:dyDescent="0.3">
      <c r="A3" s="247"/>
      <c r="B3" s="221"/>
      <c r="C3" s="232"/>
      <c r="D3" s="226" t="s">
        <v>47</v>
      </c>
      <c r="E3" s="227"/>
      <c r="F3" s="1"/>
      <c r="J3" s="52" t="s">
        <v>159</v>
      </c>
      <c r="K3" s="8" t="s">
        <v>158</v>
      </c>
    </row>
    <row r="4" spans="1:11" ht="15.75" thickBot="1" x14ac:dyDescent="0.3">
      <c r="A4" s="247"/>
      <c r="B4" s="221"/>
      <c r="C4" s="232"/>
      <c r="D4" s="226" t="s">
        <v>48</v>
      </c>
      <c r="E4" s="227"/>
      <c r="F4" s="1"/>
      <c r="J4" s="52" t="s">
        <v>161</v>
      </c>
      <c r="K4" s="8" t="s">
        <v>160</v>
      </c>
    </row>
    <row r="5" spans="1:11" ht="15.75" thickBot="1" x14ac:dyDescent="0.3">
      <c r="A5" s="247"/>
      <c r="B5" s="222"/>
      <c r="C5" s="233"/>
      <c r="D5" s="226" t="s">
        <v>49</v>
      </c>
      <c r="E5" s="227"/>
      <c r="F5" s="1"/>
      <c r="J5" s="52" t="s">
        <v>105</v>
      </c>
      <c r="K5" s="8" t="s">
        <v>162</v>
      </c>
    </row>
    <row r="6" spans="1:11" ht="15.75" thickBot="1" x14ac:dyDescent="0.3">
      <c r="A6" s="247"/>
      <c r="B6" s="228" t="s">
        <v>31</v>
      </c>
      <c r="C6" s="232" t="str">
        <f>IF(C2="","",VLOOKUP(C2,$J$2:$K$5,2,FALSE))</f>
        <v/>
      </c>
      <c r="D6" s="228" t="s">
        <v>50</v>
      </c>
      <c r="E6" s="1" t="s">
        <v>51</v>
      </c>
      <c r="F6" s="1"/>
    </row>
    <row r="7" spans="1:11" ht="15.75" thickBot="1" x14ac:dyDescent="0.3">
      <c r="A7" s="247"/>
      <c r="B7" s="229"/>
      <c r="C7" s="232"/>
      <c r="D7" s="229"/>
      <c r="E7" s="1" t="s">
        <v>52</v>
      </c>
      <c r="F7" s="1"/>
    </row>
    <row r="8" spans="1:11" ht="15.75" thickBot="1" x14ac:dyDescent="0.3">
      <c r="A8" s="248"/>
      <c r="B8" s="230"/>
      <c r="C8" s="233"/>
      <c r="D8" s="230"/>
      <c r="E8" s="1" t="s">
        <v>4</v>
      </c>
      <c r="F8" s="1"/>
    </row>
  </sheetData>
  <mergeCells count="11">
    <mergeCell ref="A1:F1"/>
    <mergeCell ref="A2:A8"/>
    <mergeCell ref="B2:B5"/>
    <mergeCell ref="D2:E2"/>
    <mergeCell ref="D3:E3"/>
    <mergeCell ref="D4:E4"/>
    <mergeCell ref="D5:E5"/>
    <mergeCell ref="B6:B8"/>
    <mergeCell ref="D6:D8"/>
    <mergeCell ref="C2:C5"/>
    <mergeCell ref="C6:C8"/>
  </mergeCells>
  <dataValidations count="1">
    <dataValidation type="list" allowBlank="1" showInputMessage="1" showErrorMessage="1" sqref="C2:C5">
      <formula1>$J$2:$J$5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  <headerFooter>
    <oddHeader>&amp;F</oddHeader>
    <oddFooter>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A28" sqref="A28"/>
    </sheetView>
  </sheetViews>
  <sheetFormatPr defaultColWidth="9.140625" defaultRowHeight="15" x14ac:dyDescent="0.25"/>
  <cols>
    <col min="1" max="1" width="31.140625" style="36" customWidth="1"/>
    <col min="2" max="2" width="34.28515625" style="36" bestFit="1" customWidth="1"/>
    <col min="3" max="3" width="10.42578125" style="36" bestFit="1" customWidth="1"/>
    <col min="4" max="4" width="30" style="36" customWidth="1"/>
    <col min="5" max="8" width="9.140625" style="36"/>
    <col min="9" max="9" width="30.42578125" style="36" bestFit="1" customWidth="1"/>
    <col min="10" max="10" width="9.42578125" style="36" bestFit="1" customWidth="1"/>
    <col min="11" max="16384" width="9.140625" style="36"/>
  </cols>
  <sheetData>
    <row r="1" spans="1:10" ht="22.5" customHeight="1" thickBot="1" x14ac:dyDescent="0.3">
      <c r="A1" s="201" t="s">
        <v>634</v>
      </c>
      <c r="B1" s="202"/>
      <c r="C1" s="202"/>
      <c r="D1" s="203"/>
      <c r="I1" s="20" t="s">
        <v>164</v>
      </c>
      <c r="J1" s="31" t="s">
        <v>165</v>
      </c>
    </row>
    <row r="2" spans="1:10" ht="15.75" thickBot="1" x14ac:dyDescent="0.3">
      <c r="A2" s="199" t="s">
        <v>163</v>
      </c>
      <c r="B2" s="199" t="s">
        <v>164</v>
      </c>
      <c r="C2" s="199" t="s">
        <v>165</v>
      </c>
      <c r="D2" s="42" t="s">
        <v>27</v>
      </c>
      <c r="I2" s="58" t="s">
        <v>167</v>
      </c>
      <c r="J2" s="56" t="s">
        <v>166</v>
      </c>
    </row>
    <row r="3" spans="1:10" ht="15.75" thickBot="1" x14ac:dyDescent="0.3">
      <c r="A3" s="200"/>
      <c r="B3" s="200"/>
      <c r="C3" s="200"/>
      <c r="D3" s="43" t="s">
        <v>28</v>
      </c>
      <c r="I3" s="58" t="s">
        <v>171</v>
      </c>
      <c r="J3" s="56" t="s">
        <v>170</v>
      </c>
    </row>
    <row r="4" spans="1:10" ht="15" customHeight="1" thickBot="1" x14ac:dyDescent="0.3">
      <c r="A4" s="249" t="s">
        <v>811</v>
      </c>
      <c r="B4" s="251" t="s">
        <v>186</v>
      </c>
      <c r="C4" s="251" t="str">
        <f>IF(B4="","",VLOOKUP(B4,$I$2:$J$14,2,FALSE))</f>
        <v>EC6</v>
      </c>
      <c r="D4" s="114" t="s">
        <v>815</v>
      </c>
      <c r="I4" s="58" t="s">
        <v>175</v>
      </c>
      <c r="J4" s="56" t="s">
        <v>174</v>
      </c>
    </row>
    <row r="5" spans="1:10" ht="15" customHeight="1" thickBot="1" x14ac:dyDescent="0.3">
      <c r="A5" s="250"/>
      <c r="B5" s="252"/>
      <c r="C5" s="252"/>
      <c r="D5" s="114" t="s">
        <v>989</v>
      </c>
      <c r="I5" s="58"/>
      <c r="J5" s="56"/>
    </row>
    <row r="6" spans="1:10" ht="15.75" thickBot="1" x14ac:dyDescent="0.3">
      <c r="A6" s="249" t="s">
        <v>812</v>
      </c>
      <c r="B6" s="251" t="s">
        <v>186</v>
      </c>
      <c r="C6" s="251" t="str">
        <f t="shared" ref="C6:C13" si="0">IF(B6="","",VLOOKUP(B6,$I$2:$J$14,2,FALSE))</f>
        <v>EC6</v>
      </c>
      <c r="D6" s="114" t="s">
        <v>816</v>
      </c>
      <c r="I6" s="58" t="s">
        <v>179</v>
      </c>
      <c r="J6" s="56" t="s">
        <v>178</v>
      </c>
    </row>
    <row r="7" spans="1:10" ht="15.75" thickBot="1" x14ac:dyDescent="0.3">
      <c r="A7" s="250"/>
      <c r="B7" s="252"/>
      <c r="C7" s="252"/>
      <c r="D7" s="114" t="s">
        <v>994</v>
      </c>
      <c r="I7" s="58"/>
      <c r="J7" s="56"/>
    </row>
    <row r="8" spans="1:10" ht="15.75" thickBot="1" x14ac:dyDescent="0.3">
      <c r="A8" s="130" t="s">
        <v>813</v>
      </c>
      <c r="B8" s="131" t="s">
        <v>186</v>
      </c>
      <c r="C8" s="131" t="str">
        <f t="shared" si="0"/>
        <v>EC6</v>
      </c>
      <c r="D8" s="114" t="s">
        <v>814</v>
      </c>
      <c r="I8" s="59" t="s">
        <v>183</v>
      </c>
      <c r="J8" s="56" t="s">
        <v>182</v>
      </c>
    </row>
    <row r="9" spans="1:10" ht="15.75" thickBot="1" x14ac:dyDescent="0.3">
      <c r="A9" s="130" t="s">
        <v>986</v>
      </c>
      <c r="B9" s="131" t="s">
        <v>171</v>
      </c>
      <c r="C9" s="131" t="str">
        <f t="shared" si="0"/>
        <v>EC2</v>
      </c>
      <c r="D9" s="114" t="s">
        <v>987</v>
      </c>
      <c r="I9" s="59" t="s">
        <v>186</v>
      </c>
      <c r="J9" s="56" t="s">
        <v>185</v>
      </c>
    </row>
    <row r="10" spans="1:10" ht="15.75" thickBot="1" x14ac:dyDescent="0.3">
      <c r="A10" s="130" t="s">
        <v>850</v>
      </c>
      <c r="B10" s="131" t="s">
        <v>186</v>
      </c>
      <c r="C10" s="131" t="str">
        <f t="shared" si="0"/>
        <v>EC6</v>
      </c>
      <c r="D10" s="114" t="s">
        <v>988</v>
      </c>
      <c r="I10" s="59" t="s">
        <v>169</v>
      </c>
      <c r="J10" s="57" t="s">
        <v>168</v>
      </c>
    </row>
    <row r="11" spans="1:10" ht="15.75" thickBot="1" x14ac:dyDescent="0.3">
      <c r="A11" s="130" t="s">
        <v>990</v>
      </c>
      <c r="B11" s="131" t="s">
        <v>186</v>
      </c>
      <c r="C11" s="131" t="str">
        <f t="shared" si="0"/>
        <v>EC6</v>
      </c>
      <c r="D11" s="114" t="s">
        <v>991</v>
      </c>
      <c r="I11" s="59" t="s">
        <v>173</v>
      </c>
      <c r="J11" s="57" t="s">
        <v>172</v>
      </c>
    </row>
    <row r="12" spans="1:10" ht="15.75" thickBot="1" x14ac:dyDescent="0.3">
      <c r="A12" s="130" t="s">
        <v>992</v>
      </c>
      <c r="B12" s="131" t="s">
        <v>186</v>
      </c>
      <c r="C12" s="131" t="str">
        <f t="shared" si="0"/>
        <v>EC6</v>
      </c>
      <c r="D12" s="114" t="s">
        <v>993</v>
      </c>
      <c r="I12" s="58" t="s">
        <v>177</v>
      </c>
      <c r="J12" s="57" t="s">
        <v>176</v>
      </c>
    </row>
    <row r="13" spans="1:10" ht="15.75" thickBot="1" x14ac:dyDescent="0.3">
      <c r="A13" s="130" t="s">
        <v>995</v>
      </c>
      <c r="B13" s="131" t="s">
        <v>186</v>
      </c>
      <c r="C13" s="131" t="str">
        <f t="shared" si="0"/>
        <v>EC6</v>
      </c>
      <c r="D13" s="114" t="s">
        <v>996</v>
      </c>
      <c r="I13" s="58" t="s">
        <v>181</v>
      </c>
      <c r="J13" s="57" t="s">
        <v>180</v>
      </c>
    </row>
    <row r="14" spans="1:10" ht="15.75" thickBot="1" x14ac:dyDescent="0.3">
      <c r="A14" s="190" t="s">
        <v>998</v>
      </c>
      <c r="B14" s="131" t="s">
        <v>171</v>
      </c>
      <c r="C14" s="131" t="str">
        <f t="shared" ref="C14:C18" si="1">IF(B14="","",VLOOKUP(B14,$I$2:$J$14,2,FALSE))</f>
        <v>EC2</v>
      </c>
      <c r="D14" s="114" t="s">
        <v>997</v>
      </c>
      <c r="I14" s="58" t="s">
        <v>33</v>
      </c>
      <c r="J14" s="57" t="s">
        <v>184</v>
      </c>
    </row>
    <row r="15" spans="1:10" ht="15.75" thickBot="1" x14ac:dyDescent="0.3">
      <c r="A15" s="190" t="s">
        <v>998</v>
      </c>
      <c r="B15" s="131" t="s">
        <v>171</v>
      </c>
      <c r="C15" s="131" t="str">
        <f t="shared" si="1"/>
        <v>EC2</v>
      </c>
      <c r="D15" s="114" t="s">
        <v>1001</v>
      </c>
    </row>
    <row r="16" spans="1:10" ht="15.75" thickBot="1" x14ac:dyDescent="0.3">
      <c r="A16" s="190" t="s">
        <v>998</v>
      </c>
      <c r="B16" s="131" t="s">
        <v>171</v>
      </c>
      <c r="C16" s="131" t="str">
        <f t="shared" si="1"/>
        <v>EC2</v>
      </c>
      <c r="D16" s="114" t="s">
        <v>1002</v>
      </c>
    </row>
    <row r="17" spans="1:4" ht="15.75" thickBot="1" x14ac:dyDescent="0.3">
      <c r="A17" s="190" t="s">
        <v>998</v>
      </c>
      <c r="B17" s="131" t="s">
        <v>171</v>
      </c>
      <c r="C17" s="131" t="str">
        <f t="shared" si="1"/>
        <v>EC2</v>
      </c>
      <c r="D17" s="114" t="s">
        <v>1003</v>
      </c>
    </row>
    <row r="18" spans="1:4" ht="15.75" thickBot="1" x14ac:dyDescent="0.3">
      <c r="A18" s="190" t="s">
        <v>998</v>
      </c>
      <c r="B18" s="131" t="s">
        <v>171</v>
      </c>
      <c r="C18" s="131" t="str">
        <f t="shared" si="1"/>
        <v>EC2</v>
      </c>
      <c r="D18" s="114" t="s">
        <v>1004</v>
      </c>
    </row>
    <row r="19" spans="1:4" ht="15.75" thickBot="1" x14ac:dyDescent="0.3">
      <c r="A19" s="190" t="s">
        <v>998</v>
      </c>
      <c r="B19" s="131" t="s">
        <v>171</v>
      </c>
      <c r="C19" s="131" t="str">
        <f t="shared" ref="C19:C24" si="2">IF(B19="","",VLOOKUP(B19,$I$2:$J$14,2,FALSE))</f>
        <v>EC2</v>
      </c>
      <c r="D19" s="114" t="s">
        <v>1008</v>
      </c>
    </row>
    <row r="20" spans="1:4" ht="15.75" thickBot="1" x14ac:dyDescent="0.3">
      <c r="A20" s="190" t="s">
        <v>998</v>
      </c>
      <c r="B20" s="131" t="s">
        <v>171</v>
      </c>
      <c r="C20" s="131" t="str">
        <f t="shared" si="2"/>
        <v>EC2</v>
      </c>
      <c r="D20" s="114" t="s">
        <v>1009</v>
      </c>
    </row>
    <row r="21" spans="1:4" ht="15.75" thickBot="1" x14ac:dyDescent="0.3">
      <c r="A21" s="190" t="s">
        <v>999</v>
      </c>
      <c r="B21" s="131" t="s">
        <v>171</v>
      </c>
      <c r="C21" s="131" t="str">
        <f t="shared" si="2"/>
        <v>EC2</v>
      </c>
      <c r="D21" s="114" t="s">
        <v>1000</v>
      </c>
    </row>
    <row r="22" spans="1:4" ht="15.75" thickBot="1" x14ac:dyDescent="0.3">
      <c r="A22" s="190" t="s">
        <v>999</v>
      </c>
      <c r="B22" s="131" t="s">
        <v>171</v>
      </c>
      <c r="C22" s="131" t="str">
        <f t="shared" si="2"/>
        <v>EC2</v>
      </c>
      <c r="D22" s="114" t="s">
        <v>1005</v>
      </c>
    </row>
    <row r="23" spans="1:4" ht="15.75" thickBot="1" x14ac:dyDescent="0.3">
      <c r="A23" s="190" t="s">
        <v>999</v>
      </c>
      <c r="B23" s="131" t="s">
        <v>171</v>
      </c>
      <c r="C23" s="131" t="str">
        <f t="shared" si="2"/>
        <v>EC2</v>
      </c>
      <c r="D23" s="114" t="s">
        <v>1006</v>
      </c>
    </row>
    <row r="24" spans="1:4" ht="15.75" thickBot="1" x14ac:dyDescent="0.3">
      <c r="A24" s="190" t="s">
        <v>999</v>
      </c>
      <c r="B24" s="131" t="s">
        <v>171</v>
      </c>
      <c r="C24" s="131" t="str">
        <f t="shared" si="2"/>
        <v>EC2</v>
      </c>
      <c r="D24" s="114" t="s">
        <v>1007</v>
      </c>
    </row>
    <row r="25" spans="1:4" ht="15.75" thickBot="1" x14ac:dyDescent="0.3">
      <c r="A25" s="190" t="s">
        <v>999</v>
      </c>
      <c r="B25" s="131" t="s">
        <v>171</v>
      </c>
      <c r="C25" s="131" t="str">
        <f t="shared" ref="C25" si="3">IF(B25="","",VLOOKUP(B25,$I$2:$J$14,2,FALSE))</f>
        <v>EC2</v>
      </c>
      <c r="D25" s="114" t="s">
        <v>1010</v>
      </c>
    </row>
  </sheetData>
  <mergeCells count="10">
    <mergeCell ref="A6:A7"/>
    <mergeCell ref="B6:B7"/>
    <mergeCell ref="C6:C7"/>
    <mergeCell ref="A1:D1"/>
    <mergeCell ref="C2:C3"/>
    <mergeCell ref="A2:A3"/>
    <mergeCell ref="B2:B3"/>
    <mergeCell ref="A4:A5"/>
    <mergeCell ref="B4:B5"/>
    <mergeCell ref="C4:C5"/>
  </mergeCells>
  <dataValidations count="1">
    <dataValidation type="list" allowBlank="1" showInputMessage="1" showErrorMessage="1" sqref="B2 B4 B6 B8:B1048576">
      <formula1>$I$2:$I$14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  <headerFooter>
    <oddHeader>&amp;F</oddHeader>
    <oddFooter>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opLeftCell="A10" workbookViewId="0">
      <selection activeCell="A32" sqref="A32:A40"/>
    </sheetView>
  </sheetViews>
  <sheetFormatPr defaultRowHeight="15" x14ac:dyDescent="0.25"/>
  <cols>
    <col min="1" max="1" width="27.140625" customWidth="1"/>
    <col min="2" max="2" width="12.85546875" customWidth="1"/>
    <col min="3" max="3" width="42.85546875" customWidth="1"/>
    <col min="4" max="4" width="12.140625" customWidth="1"/>
    <col min="5" max="5" width="12.85546875" customWidth="1"/>
    <col min="6" max="8" width="10.7109375" customWidth="1"/>
    <col min="11" max="11" width="52.7109375" bestFit="1" customWidth="1"/>
    <col min="12" max="12" width="10.7109375" bestFit="1" customWidth="1"/>
  </cols>
  <sheetData>
    <row r="1" spans="1:12" ht="22.5" customHeight="1" thickBot="1" x14ac:dyDescent="0.35">
      <c r="A1" s="207" t="s">
        <v>579</v>
      </c>
      <c r="B1" s="208"/>
      <c r="C1" s="208"/>
      <c r="D1" s="208"/>
      <c r="E1" s="208"/>
      <c r="F1" s="208"/>
      <c r="G1" s="208"/>
      <c r="H1" s="209"/>
    </row>
    <row r="2" spans="1:12" ht="15.75" thickBot="1" x14ac:dyDescent="0.3">
      <c r="A2" s="253" t="s">
        <v>195</v>
      </c>
      <c r="B2" s="256" t="s">
        <v>32</v>
      </c>
      <c r="C2" s="259" t="s">
        <v>195</v>
      </c>
      <c r="D2" s="226" t="s">
        <v>155</v>
      </c>
      <c r="E2" s="227"/>
      <c r="F2" s="273" t="s">
        <v>650</v>
      </c>
      <c r="G2" s="274"/>
      <c r="H2" s="227"/>
      <c r="K2" s="7" t="s">
        <v>32</v>
      </c>
      <c r="L2" s="10" t="s">
        <v>31</v>
      </c>
    </row>
    <row r="3" spans="1:12" ht="15.75" thickBot="1" x14ac:dyDescent="0.3">
      <c r="A3" s="254"/>
      <c r="B3" s="257"/>
      <c r="C3" s="260"/>
      <c r="D3" s="265" t="s">
        <v>187</v>
      </c>
      <c r="E3" s="266"/>
      <c r="F3" s="18" t="s">
        <v>188</v>
      </c>
      <c r="G3" s="18" t="s">
        <v>190</v>
      </c>
      <c r="H3" s="18" t="s">
        <v>192</v>
      </c>
      <c r="K3" s="52" t="s">
        <v>195</v>
      </c>
      <c r="L3" s="8" t="s">
        <v>194</v>
      </c>
    </row>
    <row r="4" spans="1:12" ht="15.75" thickBot="1" x14ac:dyDescent="0.3">
      <c r="A4" s="254"/>
      <c r="B4" s="257"/>
      <c r="C4" s="260"/>
      <c r="D4" s="267"/>
      <c r="E4" s="268"/>
      <c r="F4" s="19" t="s">
        <v>707</v>
      </c>
      <c r="G4" s="19"/>
      <c r="H4" s="19"/>
      <c r="K4" s="52" t="s">
        <v>197</v>
      </c>
      <c r="L4" s="8" t="s">
        <v>196</v>
      </c>
    </row>
    <row r="5" spans="1:12" ht="15.75" thickBot="1" x14ac:dyDescent="0.3">
      <c r="A5" s="254"/>
      <c r="B5" s="257"/>
      <c r="C5" s="260"/>
      <c r="D5" s="226" t="s">
        <v>47</v>
      </c>
      <c r="E5" s="227"/>
      <c r="F5" s="273" t="s">
        <v>685</v>
      </c>
      <c r="G5" s="274"/>
      <c r="H5" s="227"/>
      <c r="K5" s="52" t="s">
        <v>199</v>
      </c>
      <c r="L5" s="8" t="s">
        <v>198</v>
      </c>
    </row>
    <row r="6" spans="1:12" ht="15.75" thickBot="1" x14ac:dyDescent="0.3">
      <c r="A6" s="254"/>
      <c r="B6" s="258"/>
      <c r="C6" s="261"/>
      <c r="D6" s="226" t="s">
        <v>48</v>
      </c>
      <c r="E6" s="227"/>
      <c r="F6" s="273" t="s">
        <v>652</v>
      </c>
      <c r="G6" s="274"/>
      <c r="H6" s="227"/>
      <c r="K6" s="52" t="s">
        <v>201</v>
      </c>
      <c r="L6" s="8" t="s">
        <v>200</v>
      </c>
    </row>
    <row r="7" spans="1:12" ht="15.75" thickBot="1" x14ac:dyDescent="0.3">
      <c r="A7" s="254"/>
      <c r="B7" s="269" t="s">
        <v>31</v>
      </c>
      <c r="C7" s="232" t="str">
        <f>IF(C2="","",VLOOKUP(C2,$K$3:$L$10,2,FALSE))</f>
        <v>ES1</v>
      </c>
      <c r="D7" s="226" t="s">
        <v>49</v>
      </c>
      <c r="E7" s="227"/>
      <c r="F7" s="275" t="s">
        <v>653</v>
      </c>
      <c r="G7" s="274"/>
      <c r="H7" s="227"/>
      <c r="K7" s="52" t="s">
        <v>203</v>
      </c>
      <c r="L7" s="8" t="s">
        <v>202</v>
      </c>
    </row>
    <row r="8" spans="1:12" ht="15.75" thickBot="1" x14ac:dyDescent="0.3">
      <c r="A8" s="254"/>
      <c r="B8" s="270"/>
      <c r="C8" s="232"/>
      <c r="D8" s="228" t="s">
        <v>50</v>
      </c>
      <c r="E8" s="1" t="s">
        <v>51</v>
      </c>
      <c r="F8" s="273" t="s">
        <v>686</v>
      </c>
      <c r="G8" s="274"/>
      <c r="H8" s="227"/>
      <c r="K8" s="52" t="s">
        <v>205</v>
      </c>
      <c r="L8" s="8" t="s">
        <v>204</v>
      </c>
    </row>
    <row r="9" spans="1:12" ht="15.75" thickBot="1" x14ac:dyDescent="0.3">
      <c r="A9" s="254"/>
      <c r="B9" s="270"/>
      <c r="C9" s="232"/>
      <c r="D9" s="229"/>
      <c r="E9" s="1" t="s">
        <v>52</v>
      </c>
      <c r="F9" s="273" t="s">
        <v>1</v>
      </c>
      <c r="G9" s="274"/>
      <c r="H9" s="227"/>
      <c r="K9" s="52" t="s">
        <v>207</v>
      </c>
      <c r="L9" s="8" t="s">
        <v>206</v>
      </c>
    </row>
    <row r="10" spans="1:12" ht="15.75" thickBot="1" x14ac:dyDescent="0.3">
      <c r="A10" s="255"/>
      <c r="B10" s="271"/>
      <c r="C10" s="233"/>
      <c r="D10" s="230"/>
      <c r="E10" s="1" t="s">
        <v>4</v>
      </c>
      <c r="F10" s="273" t="s">
        <v>687</v>
      </c>
      <c r="G10" s="274"/>
      <c r="H10" s="227"/>
      <c r="K10" s="52" t="s">
        <v>33</v>
      </c>
      <c r="L10" s="8" t="s">
        <v>208</v>
      </c>
    </row>
    <row r="11" spans="1:12" thickBot="1" x14ac:dyDescent="0.35"/>
    <row r="12" spans="1:12" ht="15.75" thickBot="1" x14ac:dyDescent="0.3">
      <c r="A12" s="253" t="s">
        <v>794</v>
      </c>
      <c r="B12" s="256" t="s">
        <v>32</v>
      </c>
      <c r="C12" s="259" t="s">
        <v>201</v>
      </c>
      <c r="D12" s="226" t="s">
        <v>155</v>
      </c>
      <c r="E12" s="227"/>
      <c r="F12" s="273" t="s">
        <v>795</v>
      </c>
      <c r="G12" s="274"/>
      <c r="H12" s="227"/>
    </row>
    <row r="13" spans="1:12" x14ac:dyDescent="0.25">
      <c r="A13" s="254"/>
      <c r="B13" s="257"/>
      <c r="C13" s="260"/>
      <c r="D13" s="265" t="s">
        <v>187</v>
      </c>
      <c r="E13" s="266"/>
      <c r="F13" s="110" t="s">
        <v>188</v>
      </c>
      <c r="G13" s="110" t="s">
        <v>190</v>
      </c>
      <c r="H13" s="110" t="s">
        <v>192</v>
      </c>
    </row>
    <row r="14" spans="1:12" ht="15.75" thickBot="1" x14ac:dyDescent="0.3">
      <c r="A14" s="254"/>
      <c r="B14" s="257"/>
      <c r="C14" s="260"/>
      <c r="D14" s="267"/>
      <c r="E14" s="268"/>
      <c r="F14" s="111" t="s">
        <v>707</v>
      </c>
      <c r="G14" s="111"/>
      <c r="H14" s="111"/>
    </row>
    <row r="15" spans="1:12" ht="15.75" thickBot="1" x14ac:dyDescent="0.3">
      <c r="A15" s="254"/>
      <c r="B15" s="257"/>
      <c r="C15" s="260"/>
      <c r="D15" s="226" t="s">
        <v>47</v>
      </c>
      <c r="E15" s="227"/>
      <c r="F15" s="262" t="s">
        <v>706</v>
      </c>
      <c r="G15" s="263"/>
      <c r="H15" s="264"/>
    </row>
    <row r="16" spans="1:12" ht="15.75" thickBot="1" x14ac:dyDescent="0.3">
      <c r="A16" s="254"/>
      <c r="B16" s="258"/>
      <c r="C16" s="261"/>
      <c r="D16" s="226" t="s">
        <v>48</v>
      </c>
      <c r="E16" s="227"/>
      <c r="F16" s="262" t="s">
        <v>706</v>
      </c>
      <c r="G16" s="263"/>
      <c r="H16" s="264"/>
    </row>
    <row r="17" spans="1:8" ht="15.75" thickBot="1" x14ac:dyDescent="0.3">
      <c r="A17" s="254"/>
      <c r="B17" s="269" t="s">
        <v>31</v>
      </c>
      <c r="C17" s="232" t="str">
        <f>IF(C12="","",VLOOKUP(C12,$K$3:$L$10,2,FALSE))</f>
        <v>ES4</v>
      </c>
      <c r="D17" s="226" t="s">
        <v>49</v>
      </c>
      <c r="E17" s="227"/>
      <c r="F17" s="272" t="s">
        <v>759</v>
      </c>
      <c r="G17" s="263"/>
      <c r="H17" s="264"/>
    </row>
    <row r="18" spans="1:8" ht="15.75" thickBot="1" x14ac:dyDescent="0.3">
      <c r="A18" s="254"/>
      <c r="B18" s="270"/>
      <c r="C18" s="232"/>
      <c r="D18" s="228" t="s">
        <v>50</v>
      </c>
      <c r="E18" s="100" t="s">
        <v>51</v>
      </c>
      <c r="F18" s="262" t="s">
        <v>760</v>
      </c>
      <c r="G18" s="263"/>
      <c r="H18" s="264"/>
    </row>
    <row r="19" spans="1:8" ht="15.75" thickBot="1" x14ac:dyDescent="0.3">
      <c r="A19" s="254"/>
      <c r="B19" s="270"/>
      <c r="C19" s="232"/>
      <c r="D19" s="229"/>
      <c r="E19" s="100" t="s">
        <v>52</v>
      </c>
      <c r="F19" s="262" t="s">
        <v>761</v>
      </c>
      <c r="G19" s="263"/>
      <c r="H19" s="264"/>
    </row>
    <row r="20" spans="1:8" ht="15.75" thickBot="1" x14ac:dyDescent="0.3">
      <c r="A20" s="255"/>
      <c r="B20" s="271"/>
      <c r="C20" s="233"/>
      <c r="D20" s="230"/>
      <c r="E20" s="100" t="s">
        <v>4</v>
      </c>
      <c r="F20" s="262" t="s">
        <v>829</v>
      </c>
      <c r="G20" s="263"/>
      <c r="H20" s="264"/>
    </row>
    <row r="21" spans="1:8" ht="15.75" thickBot="1" x14ac:dyDescent="0.3"/>
    <row r="22" spans="1:8" ht="15.75" thickBot="1" x14ac:dyDescent="0.3">
      <c r="A22" s="253" t="s">
        <v>655</v>
      </c>
      <c r="B22" s="256" t="s">
        <v>32</v>
      </c>
      <c r="C22" s="259" t="s">
        <v>199</v>
      </c>
      <c r="D22" s="226" t="s">
        <v>155</v>
      </c>
      <c r="E22" s="227"/>
      <c r="F22" s="262" t="s">
        <v>656</v>
      </c>
      <c r="G22" s="263"/>
      <c r="H22" s="264"/>
    </row>
    <row r="23" spans="1:8" x14ac:dyDescent="0.25">
      <c r="A23" s="254"/>
      <c r="B23" s="257"/>
      <c r="C23" s="260"/>
      <c r="D23" s="265" t="s">
        <v>187</v>
      </c>
      <c r="E23" s="266"/>
      <c r="F23" s="110" t="s">
        <v>188</v>
      </c>
      <c r="G23" s="110" t="s">
        <v>190</v>
      </c>
      <c r="H23" s="110" t="s">
        <v>192</v>
      </c>
    </row>
    <row r="24" spans="1:8" ht="15.75" thickBot="1" x14ac:dyDescent="0.3">
      <c r="A24" s="254"/>
      <c r="B24" s="257"/>
      <c r="C24" s="260"/>
      <c r="D24" s="267"/>
      <c r="E24" s="268"/>
      <c r="F24" s="111" t="s">
        <v>707</v>
      </c>
      <c r="G24" s="111"/>
      <c r="H24" s="111"/>
    </row>
    <row r="25" spans="1:8" ht="15.75" thickBot="1" x14ac:dyDescent="0.3">
      <c r="A25" s="254"/>
      <c r="B25" s="257"/>
      <c r="C25" s="260"/>
      <c r="D25" s="226" t="s">
        <v>47</v>
      </c>
      <c r="E25" s="227"/>
      <c r="F25" s="262" t="s">
        <v>657</v>
      </c>
      <c r="G25" s="263"/>
      <c r="H25" s="264"/>
    </row>
    <row r="26" spans="1:8" ht="15.75" thickBot="1" x14ac:dyDescent="0.3">
      <c r="A26" s="254"/>
      <c r="B26" s="258"/>
      <c r="C26" s="261"/>
      <c r="D26" s="226" t="s">
        <v>48</v>
      </c>
      <c r="E26" s="227"/>
      <c r="F26" s="262" t="s">
        <v>657</v>
      </c>
      <c r="G26" s="263"/>
      <c r="H26" s="264"/>
    </row>
    <row r="27" spans="1:8" ht="15.75" thickBot="1" x14ac:dyDescent="0.3">
      <c r="A27" s="254"/>
      <c r="B27" s="269" t="s">
        <v>31</v>
      </c>
      <c r="C27" s="232" t="str">
        <f>IF(C22="","",VLOOKUP(C22,$K$3:$L$10,2,FALSE))</f>
        <v>ES3</v>
      </c>
      <c r="D27" s="226" t="s">
        <v>49</v>
      </c>
      <c r="E27" s="227"/>
      <c r="F27" s="272" t="s">
        <v>801</v>
      </c>
      <c r="G27" s="263"/>
      <c r="H27" s="264"/>
    </row>
    <row r="28" spans="1:8" ht="15.75" thickBot="1" x14ac:dyDescent="0.3">
      <c r="A28" s="254"/>
      <c r="B28" s="270"/>
      <c r="C28" s="232"/>
      <c r="D28" s="228" t="s">
        <v>50</v>
      </c>
      <c r="E28" s="100" t="s">
        <v>51</v>
      </c>
      <c r="F28" s="262" t="s">
        <v>804</v>
      </c>
      <c r="G28" s="263"/>
      <c r="H28" s="264"/>
    </row>
    <row r="29" spans="1:8" ht="15.75" thickBot="1" x14ac:dyDescent="0.3">
      <c r="A29" s="254"/>
      <c r="B29" s="270"/>
      <c r="C29" s="232"/>
      <c r="D29" s="229"/>
      <c r="E29" s="100" t="s">
        <v>52</v>
      </c>
      <c r="F29" s="262" t="s">
        <v>803</v>
      </c>
      <c r="G29" s="263"/>
      <c r="H29" s="264"/>
    </row>
    <row r="30" spans="1:8" ht="15.75" thickBot="1" x14ac:dyDescent="0.3">
      <c r="A30" s="255"/>
      <c r="B30" s="271"/>
      <c r="C30" s="233"/>
      <c r="D30" s="230"/>
      <c r="E30" s="100" t="s">
        <v>4</v>
      </c>
      <c r="F30" s="262" t="s">
        <v>802</v>
      </c>
      <c r="G30" s="263"/>
      <c r="H30" s="264"/>
    </row>
    <row r="31" spans="1:8" ht="15.75" thickBot="1" x14ac:dyDescent="0.3"/>
    <row r="32" spans="1:8" ht="15.75" thickBot="1" x14ac:dyDescent="0.3">
      <c r="A32" s="253" t="s">
        <v>673</v>
      </c>
      <c r="B32" s="256" t="s">
        <v>32</v>
      </c>
      <c r="C32" s="259" t="s">
        <v>205</v>
      </c>
      <c r="D32" s="226" t="s">
        <v>155</v>
      </c>
      <c r="E32" s="227"/>
      <c r="F32" s="262" t="s">
        <v>675</v>
      </c>
      <c r="G32" s="263"/>
      <c r="H32" s="264"/>
    </row>
    <row r="33" spans="1:8" x14ac:dyDescent="0.25">
      <c r="A33" s="254"/>
      <c r="B33" s="257"/>
      <c r="C33" s="260"/>
      <c r="D33" s="265" t="s">
        <v>187</v>
      </c>
      <c r="E33" s="266"/>
      <c r="F33" s="110" t="s">
        <v>188</v>
      </c>
      <c r="G33" s="110" t="s">
        <v>190</v>
      </c>
      <c r="H33" s="110" t="s">
        <v>192</v>
      </c>
    </row>
    <row r="34" spans="1:8" ht="15.75" thickBot="1" x14ac:dyDescent="0.3">
      <c r="A34" s="254"/>
      <c r="B34" s="257"/>
      <c r="C34" s="260"/>
      <c r="D34" s="267"/>
      <c r="E34" s="268"/>
      <c r="F34" s="111"/>
      <c r="G34" s="111"/>
      <c r="H34" s="111" t="s">
        <v>707</v>
      </c>
    </row>
    <row r="35" spans="1:8" ht="15.75" thickBot="1" x14ac:dyDescent="0.3">
      <c r="A35" s="254"/>
      <c r="B35" s="257"/>
      <c r="C35" s="260"/>
      <c r="D35" s="226" t="s">
        <v>47</v>
      </c>
      <c r="E35" s="227"/>
      <c r="F35" s="262" t="s">
        <v>676</v>
      </c>
      <c r="G35" s="263"/>
      <c r="H35" s="264"/>
    </row>
    <row r="36" spans="1:8" ht="15.75" thickBot="1" x14ac:dyDescent="0.3">
      <c r="A36" s="254"/>
      <c r="B36" s="258"/>
      <c r="C36" s="261"/>
      <c r="D36" s="226" t="s">
        <v>48</v>
      </c>
      <c r="E36" s="227"/>
      <c r="F36" s="262" t="s">
        <v>677</v>
      </c>
      <c r="G36" s="263"/>
      <c r="H36" s="264"/>
    </row>
    <row r="37" spans="1:8" ht="15.75" thickBot="1" x14ac:dyDescent="0.3">
      <c r="A37" s="254"/>
      <c r="B37" s="269" t="s">
        <v>31</v>
      </c>
      <c r="C37" s="232" t="str">
        <f>IF(C32="","",VLOOKUP(C32,$K$3:$L$10,2,FALSE))</f>
        <v>ES6</v>
      </c>
      <c r="D37" s="226" t="s">
        <v>49</v>
      </c>
      <c r="E37" s="227"/>
      <c r="F37" s="272" t="s">
        <v>678</v>
      </c>
      <c r="G37" s="263"/>
      <c r="H37" s="264"/>
    </row>
    <row r="38" spans="1:8" ht="15.75" thickBot="1" x14ac:dyDescent="0.3">
      <c r="A38" s="254"/>
      <c r="B38" s="270"/>
      <c r="C38" s="232"/>
      <c r="D38" s="228" t="s">
        <v>50</v>
      </c>
      <c r="E38" s="144" t="s">
        <v>51</v>
      </c>
      <c r="F38" s="262" t="s">
        <v>679</v>
      </c>
      <c r="G38" s="263"/>
      <c r="H38" s="264"/>
    </row>
    <row r="39" spans="1:8" ht="15.75" thickBot="1" x14ac:dyDescent="0.3">
      <c r="A39" s="254"/>
      <c r="B39" s="270"/>
      <c r="C39" s="232"/>
      <c r="D39" s="229"/>
      <c r="E39" s="144" t="s">
        <v>52</v>
      </c>
      <c r="F39" s="262" t="s">
        <v>680</v>
      </c>
      <c r="G39" s="263"/>
      <c r="H39" s="264"/>
    </row>
    <row r="40" spans="1:8" ht="15.75" thickBot="1" x14ac:dyDescent="0.3">
      <c r="A40" s="255"/>
      <c r="B40" s="271"/>
      <c r="C40" s="233"/>
      <c r="D40" s="230"/>
      <c r="E40" s="144" t="s">
        <v>4</v>
      </c>
      <c r="F40" s="262" t="s">
        <v>837</v>
      </c>
      <c r="G40" s="263"/>
      <c r="H40" s="264"/>
    </row>
  </sheetData>
  <mergeCells count="73">
    <mergeCell ref="A22:A30"/>
    <mergeCell ref="B22:B26"/>
    <mergeCell ref="C22:C26"/>
    <mergeCell ref="D22:E22"/>
    <mergeCell ref="F22:H22"/>
    <mergeCell ref="D23:E24"/>
    <mergeCell ref="D25:E25"/>
    <mergeCell ref="F25:H25"/>
    <mergeCell ref="D26:E26"/>
    <mergeCell ref="F26:H26"/>
    <mergeCell ref="B27:B30"/>
    <mergeCell ref="C27:C30"/>
    <mergeCell ref="D27:E27"/>
    <mergeCell ref="F27:H27"/>
    <mergeCell ref="D28:D30"/>
    <mergeCell ref="F28:H28"/>
    <mergeCell ref="A12:A20"/>
    <mergeCell ref="B12:B16"/>
    <mergeCell ref="C12:C16"/>
    <mergeCell ref="D12:E12"/>
    <mergeCell ref="F12:H12"/>
    <mergeCell ref="D13:E14"/>
    <mergeCell ref="D15:E15"/>
    <mergeCell ref="F15:H15"/>
    <mergeCell ref="D16:E16"/>
    <mergeCell ref="F16:H16"/>
    <mergeCell ref="B17:B20"/>
    <mergeCell ref="C17:C20"/>
    <mergeCell ref="D17:E17"/>
    <mergeCell ref="F17:H17"/>
    <mergeCell ref="D18:D20"/>
    <mergeCell ref="F18:H18"/>
    <mergeCell ref="F39:H39"/>
    <mergeCell ref="F40:H40"/>
    <mergeCell ref="A1:H1"/>
    <mergeCell ref="D7:E7"/>
    <mergeCell ref="F7:H7"/>
    <mergeCell ref="D8:D10"/>
    <mergeCell ref="F8:H8"/>
    <mergeCell ref="F9:H9"/>
    <mergeCell ref="F10:H10"/>
    <mergeCell ref="A2:A10"/>
    <mergeCell ref="B2:B6"/>
    <mergeCell ref="D2:E2"/>
    <mergeCell ref="F2:H2"/>
    <mergeCell ref="D3:E4"/>
    <mergeCell ref="D5:E5"/>
    <mergeCell ref="F5:H5"/>
    <mergeCell ref="B7:B10"/>
    <mergeCell ref="C2:C6"/>
    <mergeCell ref="C7:C10"/>
    <mergeCell ref="F29:H29"/>
    <mergeCell ref="F30:H30"/>
    <mergeCell ref="F19:H19"/>
    <mergeCell ref="F20:H20"/>
    <mergeCell ref="D6:E6"/>
    <mergeCell ref="F6:H6"/>
    <mergeCell ref="A32:A40"/>
    <mergeCell ref="B32:B36"/>
    <mergeCell ref="C32:C36"/>
    <mergeCell ref="D32:E32"/>
    <mergeCell ref="F32:H32"/>
    <mergeCell ref="D33:E34"/>
    <mergeCell ref="D35:E35"/>
    <mergeCell ref="F35:H35"/>
    <mergeCell ref="D36:E36"/>
    <mergeCell ref="F36:H36"/>
    <mergeCell ref="B37:B40"/>
    <mergeCell ref="C37:C40"/>
    <mergeCell ref="D37:E37"/>
    <mergeCell ref="F37:H37"/>
    <mergeCell ref="D38:D40"/>
    <mergeCell ref="F38:H38"/>
  </mergeCells>
  <dataValidations count="1">
    <dataValidation type="list" allowBlank="1" showInputMessage="1" showErrorMessage="1" sqref="C2:C6 C12:C16 C22:C26 C32:C36">
      <formula1>$K$3:$K$10</formula1>
    </dataValidation>
  </dataValidations>
  <hyperlinks>
    <hyperlink ref="F7" r:id="rId1"/>
    <hyperlink ref="F17" r:id="rId2"/>
    <hyperlink ref="F27" r:id="rId3"/>
    <hyperlink ref="F37" r:id="rId4"/>
  </hyperlinks>
  <pageMargins left="0.70866141732283472" right="0.70866141732283472" top="0.74803149606299213" bottom="0.74803149606299213" header="0.31496062992125984" footer="0.31496062992125984"/>
  <pageSetup paperSize="9" scale="94" fitToHeight="0" orientation="landscape" verticalDpi="0" r:id="rId5"/>
  <headerFooter>
    <oddHeader>&amp;F</oddHeader>
    <oddFooter>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0"/>
  <sheetViews>
    <sheetView zoomScaleNormal="100" workbookViewId="0">
      <selection activeCell="C87" sqref="C87:C90"/>
    </sheetView>
  </sheetViews>
  <sheetFormatPr defaultRowHeight="15" x14ac:dyDescent="0.25"/>
  <cols>
    <col min="1" max="1" width="27.140625" customWidth="1"/>
    <col min="2" max="2" width="12.85546875" customWidth="1"/>
    <col min="3" max="3" width="42.85546875" customWidth="1"/>
    <col min="4" max="4" width="12.140625" customWidth="1"/>
    <col min="5" max="5" width="12.85546875" customWidth="1"/>
    <col min="6" max="8" width="10" customWidth="1"/>
    <col min="10" max="11" width="8.85546875" customWidth="1"/>
    <col min="12" max="12" width="30.28515625" bestFit="1" customWidth="1"/>
    <col min="13" max="13" width="10.7109375" bestFit="1" customWidth="1"/>
    <col min="14" max="17" width="8.85546875" customWidth="1"/>
  </cols>
  <sheetData>
    <row r="1" spans="1:13" ht="22.5" customHeight="1" thickBot="1" x14ac:dyDescent="0.35">
      <c r="A1" s="207" t="s">
        <v>578</v>
      </c>
      <c r="B1" s="208"/>
      <c r="C1" s="208"/>
      <c r="D1" s="208"/>
      <c r="E1" s="208"/>
      <c r="F1" s="208"/>
      <c r="G1" s="208"/>
      <c r="H1" s="209"/>
    </row>
    <row r="2" spans="1:13" ht="15.75" thickBot="1" x14ac:dyDescent="0.3">
      <c r="A2" s="253" t="s">
        <v>708</v>
      </c>
      <c r="B2" s="256" t="s">
        <v>32</v>
      </c>
      <c r="C2" s="231" t="s">
        <v>214</v>
      </c>
      <c r="D2" s="226" t="s">
        <v>155</v>
      </c>
      <c r="E2" s="227"/>
      <c r="F2" s="276" t="s">
        <v>712</v>
      </c>
      <c r="G2" s="277"/>
      <c r="H2" s="278"/>
      <c r="L2" s="7" t="s">
        <v>32</v>
      </c>
      <c r="M2" s="10" t="s">
        <v>31</v>
      </c>
    </row>
    <row r="3" spans="1:13" ht="15.75" thickBot="1" x14ac:dyDescent="0.3">
      <c r="A3" s="254"/>
      <c r="B3" s="257"/>
      <c r="C3" s="232"/>
      <c r="D3" s="265" t="s">
        <v>187</v>
      </c>
      <c r="E3" s="266"/>
      <c r="F3" s="162" t="s">
        <v>188</v>
      </c>
      <c r="G3" s="162" t="s">
        <v>190</v>
      </c>
      <c r="H3" s="162" t="s">
        <v>192</v>
      </c>
      <c r="L3" s="52" t="s">
        <v>210</v>
      </c>
      <c r="M3" s="61" t="s">
        <v>209</v>
      </c>
    </row>
    <row r="4" spans="1:13" ht="15.75" thickBot="1" x14ac:dyDescent="0.3">
      <c r="A4" s="254"/>
      <c r="B4" s="257"/>
      <c r="C4" s="232"/>
      <c r="D4" s="267"/>
      <c r="E4" s="268"/>
      <c r="F4" s="163"/>
      <c r="G4" s="163"/>
      <c r="H4" s="163" t="s">
        <v>707</v>
      </c>
      <c r="L4" s="60" t="s">
        <v>214</v>
      </c>
      <c r="M4" s="60" t="s">
        <v>213</v>
      </c>
    </row>
    <row r="5" spans="1:13" ht="15.75" thickBot="1" x14ac:dyDescent="0.3">
      <c r="A5" s="254"/>
      <c r="B5" s="257"/>
      <c r="C5" s="232"/>
      <c r="D5" s="226" t="s">
        <v>47</v>
      </c>
      <c r="E5" s="227"/>
      <c r="F5" s="276" t="s">
        <v>713</v>
      </c>
      <c r="G5" s="277"/>
      <c r="H5" s="278"/>
      <c r="L5" s="60" t="s">
        <v>218</v>
      </c>
      <c r="M5" s="60" t="s">
        <v>217</v>
      </c>
    </row>
    <row r="6" spans="1:13" ht="15.75" thickBot="1" x14ac:dyDescent="0.3">
      <c r="A6" s="254"/>
      <c r="B6" s="258"/>
      <c r="C6" s="233"/>
      <c r="D6" s="226" t="s">
        <v>48</v>
      </c>
      <c r="E6" s="227"/>
      <c r="F6" s="281"/>
      <c r="G6" s="277"/>
      <c r="H6" s="278"/>
      <c r="L6" s="60" t="s">
        <v>222</v>
      </c>
      <c r="M6" s="60" t="s">
        <v>221</v>
      </c>
    </row>
    <row r="7" spans="1:13" ht="15.75" thickBot="1" x14ac:dyDescent="0.3">
      <c r="A7" s="254"/>
      <c r="B7" s="269" t="s">
        <v>31</v>
      </c>
      <c r="C7" s="232" t="str">
        <f>IF(C2="","",VLOOKUP(C2,$L$3:$M$13,2,FALSE))</f>
        <v>RI2</v>
      </c>
      <c r="D7" s="226" t="s">
        <v>49</v>
      </c>
      <c r="E7" s="227"/>
      <c r="F7" s="279" t="s">
        <v>831</v>
      </c>
      <c r="G7" s="277"/>
      <c r="H7" s="278"/>
      <c r="L7" s="63" t="s">
        <v>226</v>
      </c>
      <c r="M7" s="63" t="s">
        <v>225</v>
      </c>
    </row>
    <row r="8" spans="1:13" ht="15.75" thickBot="1" x14ac:dyDescent="0.3">
      <c r="A8" s="254"/>
      <c r="B8" s="270"/>
      <c r="C8" s="232"/>
      <c r="D8" s="228" t="s">
        <v>50</v>
      </c>
      <c r="E8" s="1" t="s">
        <v>51</v>
      </c>
      <c r="F8" s="276" t="s">
        <v>714</v>
      </c>
      <c r="G8" s="277"/>
      <c r="H8" s="278"/>
      <c r="L8" s="52" t="s">
        <v>229</v>
      </c>
      <c r="M8" s="61" t="s">
        <v>228</v>
      </c>
    </row>
    <row r="9" spans="1:13" ht="15.75" thickBot="1" x14ac:dyDescent="0.3">
      <c r="A9" s="254"/>
      <c r="B9" s="270"/>
      <c r="C9" s="232"/>
      <c r="D9" s="229"/>
      <c r="E9" s="1" t="s">
        <v>52</v>
      </c>
      <c r="F9" s="276" t="s">
        <v>715</v>
      </c>
      <c r="G9" s="277"/>
      <c r="H9" s="278"/>
      <c r="L9" s="52" t="s">
        <v>212</v>
      </c>
      <c r="M9" s="62" t="s">
        <v>211</v>
      </c>
    </row>
    <row r="10" spans="1:13" ht="15.75" thickBot="1" x14ac:dyDescent="0.3">
      <c r="A10" s="255"/>
      <c r="B10" s="271"/>
      <c r="C10" s="233"/>
      <c r="D10" s="230"/>
      <c r="E10" s="1" t="s">
        <v>4</v>
      </c>
      <c r="F10" s="276" t="s">
        <v>830</v>
      </c>
      <c r="G10" s="277"/>
      <c r="H10" s="278"/>
      <c r="L10" s="60" t="s">
        <v>216</v>
      </c>
      <c r="M10" s="60" t="s">
        <v>215</v>
      </c>
    </row>
    <row r="11" spans="1:13" thickBot="1" x14ac:dyDescent="0.35">
      <c r="L11" s="60" t="s">
        <v>220</v>
      </c>
      <c r="M11" s="60" t="s">
        <v>219</v>
      </c>
    </row>
    <row r="12" spans="1:13" ht="15.75" thickBot="1" x14ac:dyDescent="0.3">
      <c r="A12" s="253" t="s">
        <v>709</v>
      </c>
      <c r="B12" s="256" t="s">
        <v>32</v>
      </c>
      <c r="C12" s="231" t="s">
        <v>214</v>
      </c>
      <c r="D12" s="226" t="s">
        <v>155</v>
      </c>
      <c r="E12" s="227"/>
      <c r="F12" s="276" t="s">
        <v>675</v>
      </c>
      <c r="G12" s="277"/>
      <c r="H12" s="278"/>
      <c r="L12" s="60" t="s">
        <v>224</v>
      </c>
      <c r="M12" s="60" t="s">
        <v>223</v>
      </c>
    </row>
    <row r="13" spans="1:13" ht="15.75" thickBot="1" x14ac:dyDescent="0.3">
      <c r="A13" s="254"/>
      <c r="B13" s="257"/>
      <c r="C13" s="232"/>
      <c r="D13" s="265" t="s">
        <v>187</v>
      </c>
      <c r="E13" s="266"/>
      <c r="F13" s="162" t="s">
        <v>188</v>
      </c>
      <c r="G13" s="162" t="s">
        <v>190</v>
      </c>
      <c r="H13" s="162" t="s">
        <v>192</v>
      </c>
      <c r="L13" s="63" t="s">
        <v>33</v>
      </c>
      <c r="M13" s="63" t="s">
        <v>227</v>
      </c>
    </row>
    <row r="14" spans="1:13" ht="15.75" thickBot="1" x14ac:dyDescent="0.3">
      <c r="A14" s="254"/>
      <c r="B14" s="257"/>
      <c r="C14" s="232"/>
      <c r="D14" s="267"/>
      <c r="E14" s="268"/>
      <c r="F14" s="163"/>
      <c r="G14" s="163"/>
      <c r="H14" s="163" t="s">
        <v>707</v>
      </c>
    </row>
    <row r="15" spans="1:13" ht="15.75" thickBot="1" x14ac:dyDescent="0.3">
      <c r="A15" s="254"/>
      <c r="B15" s="257"/>
      <c r="C15" s="232"/>
      <c r="D15" s="226" t="s">
        <v>47</v>
      </c>
      <c r="E15" s="227"/>
      <c r="F15" s="276" t="s">
        <v>713</v>
      </c>
      <c r="G15" s="277"/>
      <c r="H15" s="278"/>
    </row>
    <row r="16" spans="1:13" ht="15.75" thickBot="1" x14ac:dyDescent="0.3">
      <c r="A16" s="254"/>
      <c r="B16" s="258"/>
      <c r="C16" s="233"/>
      <c r="D16" s="226" t="s">
        <v>48</v>
      </c>
      <c r="E16" s="227"/>
      <c r="F16" s="281"/>
      <c r="G16" s="277"/>
      <c r="H16" s="278"/>
    </row>
    <row r="17" spans="1:8" ht="15.75" customHeight="1" thickBot="1" x14ac:dyDescent="0.3">
      <c r="A17" s="254"/>
      <c r="B17" s="269" t="s">
        <v>31</v>
      </c>
      <c r="C17" s="232" t="str">
        <f>IF(C12="","",VLOOKUP(C12,$L$3:$M$13,2,FALSE))</f>
        <v>RI2</v>
      </c>
      <c r="D17" s="226" t="s">
        <v>49</v>
      </c>
      <c r="E17" s="227"/>
      <c r="F17" s="279" t="s">
        <v>831</v>
      </c>
      <c r="G17" s="277"/>
      <c r="H17" s="278"/>
    </row>
    <row r="18" spans="1:8" ht="15.75" thickBot="1" x14ac:dyDescent="0.3">
      <c r="A18" s="254"/>
      <c r="B18" s="270"/>
      <c r="C18" s="232"/>
      <c r="D18" s="228" t="s">
        <v>50</v>
      </c>
      <c r="E18" s="100" t="s">
        <v>51</v>
      </c>
      <c r="F18" s="276" t="s">
        <v>714</v>
      </c>
      <c r="G18" s="277"/>
      <c r="H18" s="278"/>
    </row>
    <row r="19" spans="1:8" ht="15.75" thickBot="1" x14ac:dyDescent="0.3">
      <c r="A19" s="254"/>
      <c r="B19" s="270"/>
      <c r="C19" s="232"/>
      <c r="D19" s="229"/>
      <c r="E19" s="100" t="s">
        <v>52</v>
      </c>
      <c r="F19" s="276" t="s">
        <v>715</v>
      </c>
      <c r="G19" s="277"/>
      <c r="H19" s="278"/>
    </row>
    <row r="20" spans="1:8" ht="15.75" thickBot="1" x14ac:dyDescent="0.3">
      <c r="A20" s="255"/>
      <c r="B20" s="271"/>
      <c r="C20" s="233"/>
      <c r="D20" s="230"/>
      <c r="E20" s="100" t="s">
        <v>4</v>
      </c>
      <c r="F20" s="276" t="s">
        <v>830</v>
      </c>
      <c r="G20" s="277"/>
      <c r="H20" s="278"/>
    </row>
    <row r="21" spans="1:8" ht="15.75" thickBot="1" x14ac:dyDescent="0.3">
      <c r="F21" s="164"/>
      <c r="G21" s="164"/>
      <c r="H21" s="164"/>
    </row>
    <row r="22" spans="1:8" ht="15.75" thickBot="1" x14ac:dyDescent="0.3">
      <c r="A22" s="253" t="s">
        <v>710</v>
      </c>
      <c r="B22" s="256" t="s">
        <v>32</v>
      </c>
      <c r="C22" s="231" t="s">
        <v>214</v>
      </c>
      <c r="D22" s="226" t="s">
        <v>155</v>
      </c>
      <c r="E22" s="227"/>
      <c r="F22" s="276" t="s">
        <v>716</v>
      </c>
      <c r="G22" s="277"/>
      <c r="H22" s="278"/>
    </row>
    <row r="23" spans="1:8" x14ac:dyDescent="0.25">
      <c r="A23" s="254"/>
      <c r="B23" s="257"/>
      <c r="C23" s="232"/>
      <c r="D23" s="265" t="s">
        <v>187</v>
      </c>
      <c r="E23" s="266"/>
      <c r="F23" s="162" t="s">
        <v>188</v>
      </c>
      <c r="G23" s="162" t="s">
        <v>190</v>
      </c>
      <c r="H23" s="162" t="s">
        <v>192</v>
      </c>
    </row>
    <row r="24" spans="1:8" ht="15.75" thickBot="1" x14ac:dyDescent="0.3">
      <c r="A24" s="254"/>
      <c r="B24" s="257"/>
      <c r="C24" s="232"/>
      <c r="D24" s="267"/>
      <c r="E24" s="268"/>
      <c r="F24" s="163"/>
      <c r="G24" s="163"/>
      <c r="H24" s="163" t="s">
        <v>707</v>
      </c>
    </row>
    <row r="25" spans="1:8" ht="15.75" thickBot="1" x14ac:dyDescent="0.3">
      <c r="A25" s="254"/>
      <c r="B25" s="257"/>
      <c r="C25" s="232"/>
      <c r="D25" s="226" t="s">
        <v>47</v>
      </c>
      <c r="E25" s="227"/>
      <c r="F25" s="276" t="s">
        <v>713</v>
      </c>
      <c r="G25" s="277"/>
      <c r="H25" s="278"/>
    </row>
    <row r="26" spans="1:8" ht="15.75" thickBot="1" x14ac:dyDescent="0.3">
      <c r="A26" s="254"/>
      <c r="B26" s="258"/>
      <c r="C26" s="233"/>
      <c r="D26" s="226" t="s">
        <v>48</v>
      </c>
      <c r="E26" s="227"/>
      <c r="F26" s="281"/>
      <c r="G26" s="277"/>
      <c r="H26" s="278"/>
    </row>
    <row r="27" spans="1:8" ht="15.75" customHeight="1" thickBot="1" x14ac:dyDescent="0.3">
      <c r="A27" s="254"/>
      <c r="B27" s="269" t="s">
        <v>31</v>
      </c>
      <c r="C27" s="232" t="str">
        <f>IF(C22="","",VLOOKUP(C22,$L$3:$M$13,2,FALSE))</f>
        <v>RI2</v>
      </c>
      <c r="D27" s="226" t="s">
        <v>49</v>
      </c>
      <c r="E27" s="227"/>
      <c r="F27" s="279" t="s">
        <v>831</v>
      </c>
      <c r="G27" s="277"/>
      <c r="H27" s="278"/>
    </row>
    <row r="28" spans="1:8" ht="15.75" thickBot="1" x14ac:dyDescent="0.3">
      <c r="A28" s="254"/>
      <c r="B28" s="270"/>
      <c r="C28" s="232"/>
      <c r="D28" s="228" t="s">
        <v>50</v>
      </c>
      <c r="E28" s="100" t="s">
        <v>51</v>
      </c>
      <c r="F28" s="276" t="s">
        <v>714</v>
      </c>
      <c r="G28" s="277"/>
      <c r="H28" s="278"/>
    </row>
    <row r="29" spans="1:8" ht="15.75" thickBot="1" x14ac:dyDescent="0.3">
      <c r="A29" s="254"/>
      <c r="B29" s="270"/>
      <c r="C29" s="232"/>
      <c r="D29" s="229"/>
      <c r="E29" s="100" t="s">
        <v>52</v>
      </c>
      <c r="F29" s="276" t="s">
        <v>715</v>
      </c>
      <c r="G29" s="277"/>
      <c r="H29" s="278"/>
    </row>
    <row r="30" spans="1:8" ht="15.75" thickBot="1" x14ac:dyDescent="0.3">
      <c r="A30" s="255"/>
      <c r="B30" s="271"/>
      <c r="C30" s="233"/>
      <c r="D30" s="230"/>
      <c r="E30" s="100" t="s">
        <v>4</v>
      </c>
      <c r="F30" s="276" t="s">
        <v>830</v>
      </c>
      <c r="G30" s="277"/>
      <c r="H30" s="278"/>
    </row>
    <row r="31" spans="1:8" ht="15.75" thickBot="1" x14ac:dyDescent="0.3">
      <c r="F31" s="164"/>
      <c r="G31" s="164"/>
      <c r="H31" s="164"/>
    </row>
    <row r="32" spans="1:8" ht="15.75" thickBot="1" x14ac:dyDescent="0.3">
      <c r="A32" s="253" t="s">
        <v>717</v>
      </c>
      <c r="B32" s="256" t="s">
        <v>32</v>
      </c>
      <c r="C32" s="231" t="s">
        <v>214</v>
      </c>
      <c r="D32" s="226" t="s">
        <v>155</v>
      </c>
      <c r="E32" s="227"/>
      <c r="F32" s="276" t="s">
        <v>891</v>
      </c>
      <c r="G32" s="277"/>
      <c r="H32" s="278"/>
    </row>
    <row r="33" spans="1:8" x14ac:dyDescent="0.25">
      <c r="A33" s="254"/>
      <c r="B33" s="257"/>
      <c r="C33" s="232"/>
      <c r="D33" s="265" t="s">
        <v>187</v>
      </c>
      <c r="E33" s="266"/>
      <c r="F33" s="162" t="s">
        <v>188</v>
      </c>
      <c r="G33" s="162" t="s">
        <v>190</v>
      </c>
      <c r="H33" s="162" t="s">
        <v>192</v>
      </c>
    </row>
    <row r="34" spans="1:8" ht="15.75" thickBot="1" x14ac:dyDescent="0.3">
      <c r="A34" s="254"/>
      <c r="B34" s="257"/>
      <c r="C34" s="232"/>
      <c r="D34" s="267"/>
      <c r="E34" s="268"/>
      <c r="F34" s="163" t="s">
        <v>707</v>
      </c>
      <c r="G34" s="163"/>
      <c r="H34" s="163"/>
    </row>
    <row r="35" spans="1:8" ht="15.75" thickBot="1" x14ac:dyDescent="0.3">
      <c r="A35" s="254"/>
      <c r="B35" s="257"/>
      <c r="C35" s="232"/>
      <c r="D35" s="226" t="s">
        <v>47</v>
      </c>
      <c r="E35" s="227"/>
      <c r="F35" s="276" t="s">
        <v>713</v>
      </c>
      <c r="G35" s="277"/>
      <c r="H35" s="278"/>
    </row>
    <row r="36" spans="1:8" ht="15.75" thickBot="1" x14ac:dyDescent="0.3">
      <c r="A36" s="254"/>
      <c r="B36" s="258"/>
      <c r="C36" s="233"/>
      <c r="D36" s="226" t="s">
        <v>48</v>
      </c>
      <c r="E36" s="227"/>
      <c r="F36" s="281"/>
      <c r="G36" s="277"/>
      <c r="H36" s="278"/>
    </row>
    <row r="37" spans="1:8" ht="15.75" customHeight="1" thickBot="1" x14ac:dyDescent="0.3">
      <c r="A37" s="254"/>
      <c r="B37" s="269" t="s">
        <v>31</v>
      </c>
      <c r="C37" s="232" t="str">
        <f>IF(C32="","",VLOOKUP(C32,$L$3:$M$13,2,FALSE))</f>
        <v>RI2</v>
      </c>
      <c r="D37" s="226" t="s">
        <v>49</v>
      </c>
      <c r="E37" s="227"/>
      <c r="F37" s="279" t="s">
        <v>831</v>
      </c>
      <c r="G37" s="277"/>
      <c r="H37" s="278"/>
    </row>
    <row r="38" spans="1:8" ht="15.75" thickBot="1" x14ac:dyDescent="0.3">
      <c r="A38" s="254"/>
      <c r="B38" s="270"/>
      <c r="C38" s="232"/>
      <c r="D38" s="228" t="s">
        <v>50</v>
      </c>
      <c r="E38" s="100" t="s">
        <v>51</v>
      </c>
      <c r="F38" s="276" t="s">
        <v>714</v>
      </c>
      <c r="G38" s="277"/>
      <c r="H38" s="278"/>
    </row>
    <row r="39" spans="1:8" ht="15.75" thickBot="1" x14ac:dyDescent="0.3">
      <c r="A39" s="254"/>
      <c r="B39" s="270"/>
      <c r="C39" s="232"/>
      <c r="D39" s="229"/>
      <c r="E39" s="100" t="s">
        <v>52</v>
      </c>
      <c r="F39" s="276" t="s">
        <v>715</v>
      </c>
      <c r="G39" s="277"/>
      <c r="H39" s="278"/>
    </row>
    <row r="40" spans="1:8" ht="15.75" thickBot="1" x14ac:dyDescent="0.3">
      <c r="A40" s="255"/>
      <c r="B40" s="271"/>
      <c r="C40" s="233"/>
      <c r="D40" s="230"/>
      <c r="E40" s="100" t="s">
        <v>4</v>
      </c>
      <c r="F40" s="276" t="s">
        <v>830</v>
      </c>
      <c r="G40" s="277"/>
      <c r="H40" s="278"/>
    </row>
    <row r="41" spans="1:8" ht="15.75" thickBot="1" x14ac:dyDescent="0.3">
      <c r="F41" s="164"/>
      <c r="G41" s="164"/>
      <c r="H41" s="164"/>
    </row>
    <row r="42" spans="1:8" ht="15.75" thickBot="1" x14ac:dyDescent="0.3">
      <c r="A42" s="253" t="s">
        <v>711</v>
      </c>
      <c r="B42" s="256" t="s">
        <v>32</v>
      </c>
      <c r="C42" s="231" t="s">
        <v>214</v>
      </c>
      <c r="D42" s="226" t="s">
        <v>155</v>
      </c>
      <c r="E42" s="227"/>
      <c r="F42" s="276" t="s">
        <v>718</v>
      </c>
      <c r="G42" s="277"/>
      <c r="H42" s="278"/>
    </row>
    <row r="43" spans="1:8" x14ac:dyDescent="0.25">
      <c r="A43" s="254"/>
      <c r="B43" s="257"/>
      <c r="C43" s="232"/>
      <c r="D43" s="265" t="s">
        <v>187</v>
      </c>
      <c r="E43" s="266"/>
      <c r="F43" s="162" t="s">
        <v>188</v>
      </c>
      <c r="G43" s="162" t="s">
        <v>190</v>
      </c>
      <c r="H43" s="162" t="s">
        <v>192</v>
      </c>
    </row>
    <row r="44" spans="1:8" ht="15.75" thickBot="1" x14ac:dyDescent="0.3">
      <c r="A44" s="254"/>
      <c r="B44" s="257"/>
      <c r="C44" s="232"/>
      <c r="D44" s="267"/>
      <c r="E44" s="268"/>
      <c r="F44" s="163"/>
      <c r="G44" s="163" t="s">
        <v>707</v>
      </c>
      <c r="H44" s="163"/>
    </row>
    <row r="45" spans="1:8" ht="15.75" thickBot="1" x14ac:dyDescent="0.3">
      <c r="A45" s="254"/>
      <c r="B45" s="257"/>
      <c r="C45" s="232"/>
      <c r="D45" s="226" t="s">
        <v>47</v>
      </c>
      <c r="E45" s="227"/>
      <c r="F45" s="276" t="s">
        <v>713</v>
      </c>
      <c r="G45" s="277"/>
      <c r="H45" s="278"/>
    </row>
    <row r="46" spans="1:8" ht="15.75" thickBot="1" x14ac:dyDescent="0.3">
      <c r="A46" s="254"/>
      <c r="B46" s="258"/>
      <c r="C46" s="233"/>
      <c r="D46" s="226" t="s">
        <v>48</v>
      </c>
      <c r="E46" s="227"/>
      <c r="F46" s="281"/>
      <c r="G46" s="277"/>
      <c r="H46" s="278"/>
    </row>
    <row r="47" spans="1:8" ht="15.75" customHeight="1" thickBot="1" x14ac:dyDescent="0.3">
      <c r="A47" s="254"/>
      <c r="B47" s="269" t="s">
        <v>31</v>
      </c>
      <c r="C47" s="232" t="str">
        <f>IF(C42="","",VLOOKUP(C42,$L$3:$M$13,2,FALSE))</f>
        <v>RI2</v>
      </c>
      <c r="D47" s="226" t="s">
        <v>49</v>
      </c>
      <c r="E47" s="227"/>
      <c r="F47" s="279" t="s">
        <v>831</v>
      </c>
      <c r="G47" s="277"/>
      <c r="H47" s="278"/>
    </row>
    <row r="48" spans="1:8" ht="15.75" thickBot="1" x14ac:dyDescent="0.3">
      <c r="A48" s="254"/>
      <c r="B48" s="270"/>
      <c r="C48" s="232"/>
      <c r="D48" s="228" t="s">
        <v>50</v>
      </c>
      <c r="E48" s="100" t="s">
        <v>51</v>
      </c>
      <c r="F48" s="276" t="s">
        <v>714</v>
      </c>
      <c r="G48" s="277"/>
      <c r="H48" s="278"/>
    </row>
    <row r="49" spans="1:8" ht="15.75" thickBot="1" x14ac:dyDescent="0.3">
      <c r="A49" s="254"/>
      <c r="B49" s="270"/>
      <c r="C49" s="232"/>
      <c r="D49" s="229"/>
      <c r="E49" s="100" t="s">
        <v>52</v>
      </c>
      <c r="F49" s="276" t="s">
        <v>715</v>
      </c>
      <c r="G49" s="277"/>
      <c r="H49" s="278"/>
    </row>
    <row r="50" spans="1:8" ht="15.75" thickBot="1" x14ac:dyDescent="0.3">
      <c r="A50" s="255"/>
      <c r="B50" s="271"/>
      <c r="C50" s="233"/>
      <c r="D50" s="230"/>
      <c r="E50" s="100" t="s">
        <v>4</v>
      </c>
      <c r="F50" s="276" t="s">
        <v>830</v>
      </c>
      <c r="G50" s="277"/>
      <c r="H50" s="278"/>
    </row>
    <row r="51" spans="1:8" ht="15.75" thickBot="1" x14ac:dyDescent="0.3">
      <c r="F51" s="164"/>
      <c r="G51" s="164"/>
      <c r="H51" s="164"/>
    </row>
    <row r="52" spans="1:8" ht="15.75" thickBot="1" x14ac:dyDescent="0.3">
      <c r="A52" s="253" t="s">
        <v>719</v>
      </c>
      <c r="B52" s="256" t="s">
        <v>32</v>
      </c>
      <c r="C52" s="231" t="s">
        <v>216</v>
      </c>
      <c r="D52" s="226" t="s">
        <v>155</v>
      </c>
      <c r="E52" s="227"/>
      <c r="F52" s="276"/>
      <c r="G52" s="277"/>
      <c r="H52" s="278"/>
    </row>
    <row r="53" spans="1:8" x14ac:dyDescent="0.25">
      <c r="A53" s="254"/>
      <c r="B53" s="257"/>
      <c r="C53" s="232"/>
      <c r="D53" s="265" t="s">
        <v>187</v>
      </c>
      <c r="E53" s="266"/>
      <c r="F53" s="162" t="s">
        <v>188</v>
      </c>
      <c r="G53" s="162" t="s">
        <v>190</v>
      </c>
      <c r="H53" s="162" t="s">
        <v>192</v>
      </c>
    </row>
    <row r="54" spans="1:8" ht="15.75" thickBot="1" x14ac:dyDescent="0.3">
      <c r="A54" s="254"/>
      <c r="B54" s="257"/>
      <c r="C54" s="232"/>
      <c r="D54" s="267"/>
      <c r="E54" s="268"/>
      <c r="F54" s="163"/>
      <c r="G54" s="163"/>
      <c r="H54" s="163" t="s">
        <v>707</v>
      </c>
    </row>
    <row r="55" spans="1:8" ht="15.75" thickBot="1" x14ac:dyDescent="0.3">
      <c r="A55" s="254"/>
      <c r="B55" s="257"/>
      <c r="C55" s="232"/>
      <c r="D55" s="226" t="s">
        <v>47</v>
      </c>
      <c r="E55" s="227"/>
      <c r="F55" s="276" t="s">
        <v>685</v>
      </c>
      <c r="G55" s="277"/>
      <c r="H55" s="278"/>
    </row>
    <row r="56" spans="1:8" ht="15.75" thickBot="1" x14ac:dyDescent="0.3">
      <c r="A56" s="254"/>
      <c r="B56" s="258"/>
      <c r="C56" s="233"/>
      <c r="D56" s="226" t="s">
        <v>48</v>
      </c>
      <c r="E56" s="227"/>
      <c r="F56" s="276" t="s">
        <v>652</v>
      </c>
      <c r="G56" s="277"/>
      <c r="H56" s="278"/>
    </row>
    <row r="57" spans="1:8" ht="15.75" thickBot="1" x14ac:dyDescent="0.3">
      <c r="A57" s="254"/>
      <c r="B57" s="269" t="s">
        <v>31</v>
      </c>
      <c r="C57" s="232" t="str">
        <f>IF(C52="","",VLOOKUP(C52,$L$3:$M$13,2,FALSE))</f>
        <v>RI8</v>
      </c>
      <c r="D57" s="226" t="s">
        <v>49</v>
      </c>
      <c r="E57" s="227"/>
      <c r="F57" s="279" t="s">
        <v>832</v>
      </c>
      <c r="G57" s="277"/>
      <c r="H57" s="278"/>
    </row>
    <row r="58" spans="1:8" ht="15.75" thickBot="1" x14ac:dyDescent="0.3">
      <c r="A58" s="254"/>
      <c r="B58" s="270"/>
      <c r="C58" s="232"/>
      <c r="D58" s="228" t="s">
        <v>50</v>
      </c>
      <c r="E58" s="100" t="s">
        <v>51</v>
      </c>
      <c r="F58" s="276" t="s">
        <v>747</v>
      </c>
      <c r="G58" s="277"/>
      <c r="H58" s="278"/>
    </row>
    <row r="59" spans="1:8" ht="15.75" thickBot="1" x14ac:dyDescent="0.3">
      <c r="A59" s="254"/>
      <c r="B59" s="270"/>
      <c r="C59" s="232"/>
      <c r="D59" s="229"/>
      <c r="E59" s="100" t="s">
        <v>52</v>
      </c>
      <c r="F59" s="276" t="s">
        <v>833</v>
      </c>
      <c r="G59" s="277"/>
      <c r="H59" s="278"/>
    </row>
    <row r="60" spans="1:8" ht="15.75" thickBot="1" x14ac:dyDescent="0.3">
      <c r="A60" s="255"/>
      <c r="B60" s="271"/>
      <c r="C60" s="233"/>
      <c r="D60" s="230"/>
      <c r="E60" s="100" t="s">
        <v>4</v>
      </c>
      <c r="F60" s="276" t="s">
        <v>834</v>
      </c>
      <c r="G60" s="277"/>
      <c r="H60" s="278"/>
    </row>
    <row r="61" spans="1:8" ht="15.75" thickBot="1" x14ac:dyDescent="0.3">
      <c r="F61" s="164"/>
      <c r="G61" s="164"/>
      <c r="H61" s="164"/>
    </row>
    <row r="62" spans="1:8" ht="15.75" thickBot="1" x14ac:dyDescent="0.3">
      <c r="A62" s="253" t="s">
        <v>720</v>
      </c>
      <c r="B62" s="256" t="s">
        <v>32</v>
      </c>
      <c r="C62" s="231" t="s">
        <v>212</v>
      </c>
      <c r="D62" s="226" t="s">
        <v>155</v>
      </c>
      <c r="E62" s="227"/>
      <c r="F62" s="276"/>
      <c r="G62" s="277"/>
      <c r="H62" s="278"/>
    </row>
    <row r="63" spans="1:8" x14ac:dyDescent="0.25">
      <c r="A63" s="254"/>
      <c r="B63" s="257"/>
      <c r="C63" s="232"/>
      <c r="D63" s="265" t="s">
        <v>187</v>
      </c>
      <c r="E63" s="266"/>
      <c r="F63" s="162" t="s">
        <v>188</v>
      </c>
      <c r="G63" s="162" t="s">
        <v>190</v>
      </c>
      <c r="H63" s="162" t="s">
        <v>192</v>
      </c>
    </row>
    <row r="64" spans="1:8" ht="15.75" thickBot="1" x14ac:dyDescent="0.3">
      <c r="A64" s="254"/>
      <c r="B64" s="257"/>
      <c r="C64" s="232"/>
      <c r="D64" s="267"/>
      <c r="E64" s="268"/>
      <c r="F64" s="163"/>
      <c r="G64" s="163" t="s">
        <v>707</v>
      </c>
      <c r="H64" s="163"/>
    </row>
    <row r="65" spans="1:8" ht="15.75" thickBot="1" x14ac:dyDescent="0.3">
      <c r="A65" s="254"/>
      <c r="B65" s="257"/>
      <c r="C65" s="232"/>
      <c r="D65" s="226" t="s">
        <v>47</v>
      </c>
      <c r="E65" s="227"/>
      <c r="F65" s="276" t="s">
        <v>685</v>
      </c>
      <c r="G65" s="277"/>
      <c r="H65" s="278"/>
    </row>
    <row r="66" spans="1:8" ht="15.75" thickBot="1" x14ac:dyDescent="0.3">
      <c r="A66" s="254"/>
      <c r="B66" s="258"/>
      <c r="C66" s="233"/>
      <c r="D66" s="226" t="s">
        <v>48</v>
      </c>
      <c r="E66" s="227"/>
      <c r="F66" s="276" t="s">
        <v>652</v>
      </c>
      <c r="G66" s="277"/>
      <c r="H66" s="278"/>
    </row>
    <row r="67" spans="1:8" ht="15.75" thickBot="1" x14ac:dyDescent="0.3">
      <c r="A67" s="254"/>
      <c r="B67" s="269" t="s">
        <v>31</v>
      </c>
      <c r="C67" s="232" t="str">
        <f>IF(C62="","",VLOOKUP(C62,$L$3:$M$13,2,FALSE))</f>
        <v>RI7</v>
      </c>
      <c r="D67" s="226" t="s">
        <v>49</v>
      </c>
      <c r="E67" s="227"/>
      <c r="F67" s="279" t="s">
        <v>835</v>
      </c>
      <c r="G67" s="277"/>
      <c r="H67" s="278"/>
    </row>
    <row r="68" spans="1:8" ht="15.75" thickBot="1" x14ac:dyDescent="0.3">
      <c r="A68" s="254"/>
      <c r="B68" s="270"/>
      <c r="C68" s="232"/>
      <c r="D68" s="228" t="s">
        <v>50</v>
      </c>
      <c r="E68" s="100" t="s">
        <v>51</v>
      </c>
      <c r="F68" s="276" t="s">
        <v>686</v>
      </c>
      <c r="G68" s="277"/>
      <c r="H68" s="278"/>
    </row>
    <row r="69" spans="1:8" ht="15.75" thickBot="1" x14ac:dyDescent="0.3">
      <c r="A69" s="254"/>
      <c r="B69" s="270"/>
      <c r="C69" s="232"/>
      <c r="D69" s="229"/>
      <c r="E69" s="100" t="s">
        <v>52</v>
      </c>
      <c r="F69" s="276" t="s">
        <v>1</v>
      </c>
      <c r="G69" s="277"/>
      <c r="H69" s="278"/>
    </row>
    <row r="70" spans="1:8" ht="15.75" thickBot="1" x14ac:dyDescent="0.3">
      <c r="A70" s="255"/>
      <c r="B70" s="271"/>
      <c r="C70" s="233"/>
      <c r="D70" s="230"/>
      <c r="E70" s="100" t="s">
        <v>4</v>
      </c>
      <c r="F70" s="276" t="s">
        <v>687</v>
      </c>
      <c r="G70" s="277"/>
      <c r="H70" s="278"/>
    </row>
    <row r="71" spans="1:8" ht="15.75" thickBot="1" x14ac:dyDescent="0.3">
      <c r="F71" s="164"/>
      <c r="G71" s="164"/>
      <c r="H71" s="164"/>
    </row>
    <row r="72" spans="1:8" ht="15.75" thickBot="1" x14ac:dyDescent="0.3">
      <c r="A72" s="253" t="s">
        <v>721</v>
      </c>
      <c r="B72" s="256" t="s">
        <v>32</v>
      </c>
      <c r="C72" s="231" t="s">
        <v>105</v>
      </c>
      <c r="D72" s="226" t="s">
        <v>155</v>
      </c>
      <c r="E72" s="227"/>
      <c r="F72" s="276"/>
      <c r="G72" s="277"/>
      <c r="H72" s="278"/>
    </row>
    <row r="73" spans="1:8" x14ac:dyDescent="0.25">
      <c r="A73" s="254"/>
      <c r="B73" s="257"/>
      <c r="C73" s="232"/>
      <c r="D73" s="265" t="s">
        <v>187</v>
      </c>
      <c r="E73" s="266"/>
      <c r="F73" s="162" t="s">
        <v>188</v>
      </c>
      <c r="G73" s="162" t="s">
        <v>190</v>
      </c>
      <c r="H73" s="162" t="s">
        <v>192</v>
      </c>
    </row>
    <row r="74" spans="1:8" ht="15.75" thickBot="1" x14ac:dyDescent="0.3">
      <c r="A74" s="254"/>
      <c r="B74" s="257"/>
      <c r="C74" s="232"/>
      <c r="D74" s="267"/>
      <c r="E74" s="268"/>
      <c r="F74" s="163" t="s">
        <v>707</v>
      </c>
      <c r="G74" s="163"/>
      <c r="H74" s="163"/>
    </row>
    <row r="75" spans="1:8" ht="15.75" thickBot="1" x14ac:dyDescent="0.3">
      <c r="A75" s="254"/>
      <c r="B75" s="257"/>
      <c r="C75" s="232"/>
      <c r="D75" s="226" t="s">
        <v>47</v>
      </c>
      <c r="E75" s="227"/>
      <c r="F75" s="276" t="s">
        <v>713</v>
      </c>
      <c r="G75" s="277"/>
      <c r="H75" s="278"/>
    </row>
    <row r="76" spans="1:8" ht="15.75" thickBot="1" x14ac:dyDescent="0.3">
      <c r="A76" s="254"/>
      <c r="B76" s="258"/>
      <c r="C76" s="233"/>
      <c r="D76" s="226" t="s">
        <v>48</v>
      </c>
      <c r="E76" s="227"/>
      <c r="F76" s="276"/>
      <c r="G76" s="277"/>
      <c r="H76" s="278"/>
    </row>
    <row r="77" spans="1:8" ht="15.75" thickBot="1" x14ac:dyDescent="0.3">
      <c r="A77" s="254"/>
      <c r="B77" s="269" t="s">
        <v>31</v>
      </c>
      <c r="C77" s="232" t="str">
        <f>IF(C72="","",VLOOKUP(C72,$L$3:$M$13,2,FALSE))</f>
        <v>RI11</v>
      </c>
      <c r="D77" s="226" t="s">
        <v>49</v>
      </c>
      <c r="E77" s="227"/>
      <c r="F77" s="279" t="s">
        <v>831</v>
      </c>
      <c r="G77" s="277"/>
      <c r="H77" s="278"/>
    </row>
    <row r="78" spans="1:8" ht="15.75" thickBot="1" x14ac:dyDescent="0.3">
      <c r="A78" s="254"/>
      <c r="B78" s="270"/>
      <c r="C78" s="232"/>
      <c r="D78" s="228" t="s">
        <v>50</v>
      </c>
      <c r="E78" s="100" t="s">
        <v>51</v>
      </c>
      <c r="F78" s="276" t="s">
        <v>714</v>
      </c>
      <c r="G78" s="277"/>
      <c r="H78" s="278"/>
    </row>
    <row r="79" spans="1:8" ht="15.75" thickBot="1" x14ac:dyDescent="0.3">
      <c r="A79" s="254"/>
      <c r="B79" s="270"/>
      <c r="C79" s="232"/>
      <c r="D79" s="229"/>
      <c r="E79" s="100" t="s">
        <v>52</v>
      </c>
      <c r="F79" s="276" t="s">
        <v>715</v>
      </c>
      <c r="G79" s="277"/>
      <c r="H79" s="278"/>
    </row>
    <row r="80" spans="1:8" ht="15.75" thickBot="1" x14ac:dyDescent="0.3">
      <c r="A80" s="255"/>
      <c r="B80" s="271"/>
      <c r="C80" s="233"/>
      <c r="D80" s="230"/>
      <c r="E80" s="100" t="s">
        <v>4</v>
      </c>
      <c r="F80" s="276" t="s">
        <v>830</v>
      </c>
      <c r="G80" s="277"/>
      <c r="H80" s="278"/>
    </row>
    <row r="81" spans="1:8" ht="15.75" thickBot="1" x14ac:dyDescent="0.3">
      <c r="F81" s="164"/>
      <c r="G81" s="164"/>
      <c r="H81" s="164"/>
    </row>
    <row r="82" spans="1:8" ht="15.75" thickBot="1" x14ac:dyDescent="0.3">
      <c r="A82" s="253" t="s">
        <v>722</v>
      </c>
      <c r="B82" s="256" t="s">
        <v>32</v>
      </c>
      <c r="C82" s="231" t="s">
        <v>105</v>
      </c>
      <c r="D82" s="226" t="s">
        <v>155</v>
      </c>
      <c r="E82" s="227"/>
      <c r="F82" s="276" t="s">
        <v>723</v>
      </c>
      <c r="G82" s="277"/>
      <c r="H82" s="278"/>
    </row>
    <row r="83" spans="1:8" x14ac:dyDescent="0.25">
      <c r="A83" s="254"/>
      <c r="B83" s="257"/>
      <c r="C83" s="232"/>
      <c r="D83" s="265" t="s">
        <v>187</v>
      </c>
      <c r="E83" s="266"/>
      <c r="F83" s="162" t="s">
        <v>188</v>
      </c>
      <c r="G83" s="162" t="s">
        <v>190</v>
      </c>
      <c r="H83" s="162" t="s">
        <v>192</v>
      </c>
    </row>
    <row r="84" spans="1:8" ht="15.75" thickBot="1" x14ac:dyDescent="0.3">
      <c r="A84" s="254"/>
      <c r="B84" s="257"/>
      <c r="C84" s="232"/>
      <c r="D84" s="267"/>
      <c r="E84" s="268"/>
      <c r="F84" s="163" t="s">
        <v>707</v>
      </c>
      <c r="G84" s="163"/>
      <c r="H84" s="163"/>
    </row>
    <row r="85" spans="1:8" ht="15.75" thickBot="1" x14ac:dyDescent="0.3">
      <c r="A85" s="254"/>
      <c r="B85" s="257"/>
      <c r="C85" s="232"/>
      <c r="D85" s="226" t="s">
        <v>47</v>
      </c>
      <c r="E85" s="227"/>
      <c r="F85" s="276" t="s">
        <v>647</v>
      </c>
      <c r="G85" s="277"/>
      <c r="H85" s="278"/>
    </row>
    <row r="86" spans="1:8" ht="15.75" thickBot="1" x14ac:dyDescent="0.3">
      <c r="A86" s="254"/>
      <c r="B86" s="258"/>
      <c r="C86" s="233"/>
      <c r="D86" s="226" t="s">
        <v>48</v>
      </c>
      <c r="E86" s="227"/>
      <c r="F86" s="276" t="s">
        <v>647</v>
      </c>
      <c r="G86" s="277"/>
      <c r="H86" s="278"/>
    </row>
    <row r="87" spans="1:8" ht="15.75" thickBot="1" x14ac:dyDescent="0.3">
      <c r="A87" s="254"/>
      <c r="B87" s="269" t="s">
        <v>31</v>
      </c>
      <c r="C87" s="232" t="str">
        <f>IF(C82="","",VLOOKUP(C82,$L$3:$M$13,2,FALSE))</f>
        <v>RI11</v>
      </c>
      <c r="D87" s="226" t="s">
        <v>49</v>
      </c>
      <c r="E87" s="227"/>
      <c r="F87" s="279" t="s">
        <v>797</v>
      </c>
      <c r="G87" s="277"/>
      <c r="H87" s="278"/>
    </row>
    <row r="88" spans="1:8" ht="15.75" thickBot="1" x14ac:dyDescent="0.3">
      <c r="A88" s="254"/>
      <c r="B88" s="270"/>
      <c r="C88" s="232"/>
      <c r="D88" s="228" t="s">
        <v>50</v>
      </c>
      <c r="E88" s="100" t="s">
        <v>51</v>
      </c>
      <c r="F88" s="276" t="s">
        <v>796</v>
      </c>
      <c r="G88" s="277"/>
      <c r="H88" s="278"/>
    </row>
    <row r="89" spans="1:8" ht="15.75" thickBot="1" x14ac:dyDescent="0.3">
      <c r="A89" s="254"/>
      <c r="B89" s="270"/>
      <c r="C89" s="232"/>
      <c r="D89" s="229"/>
      <c r="E89" s="100" t="s">
        <v>52</v>
      </c>
      <c r="F89" s="276" t="s">
        <v>763</v>
      </c>
      <c r="G89" s="277"/>
      <c r="H89" s="278"/>
    </row>
    <row r="90" spans="1:8" ht="15.75" thickBot="1" x14ac:dyDescent="0.3">
      <c r="A90" s="255"/>
      <c r="B90" s="271"/>
      <c r="C90" s="233"/>
      <c r="D90" s="230"/>
      <c r="E90" s="100" t="s">
        <v>4</v>
      </c>
      <c r="F90" s="276" t="s">
        <v>836</v>
      </c>
      <c r="G90" s="277"/>
      <c r="H90" s="278"/>
    </row>
    <row r="91" spans="1:8" ht="15.75" thickBot="1" x14ac:dyDescent="0.3">
      <c r="F91" s="164"/>
      <c r="G91" s="164"/>
      <c r="H91" s="164"/>
    </row>
    <row r="92" spans="1:8" ht="15.75" thickBot="1" x14ac:dyDescent="0.3">
      <c r="A92" s="253" t="s">
        <v>673</v>
      </c>
      <c r="B92" s="256" t="s">
        <v>32</v>
      </c>
      <c r="C92" s="231" t="s">
        <v>224</v>
      </c>
      <c r="D92" s="226" t="s">
        <v>155</v>
      </c>
      <c r="E92" s="227"/>
      <c r="F92" s="276" t="s">
        <v>675</v>
      </c>
      <c r="G92" s="277"/>
      <c r="H92" s="278"/>
    </row>
    <row r="93" spans="1:8" x14ac:dyDescent="0.25">
      <c r="A93" s="254"/>
      <c r="B93" s="257"/>
      <c r="C93" s="232"/>
      <c r="D93" s="265" t="s">
        <v>187</v>
      </c>
      <c r="E93" s="266"/>
      <c r="F93" s="162" t="s">
        <v>188</v>
      </c>
      <c r="G93" s="162" t="s">
        <v>190</v>
      </c>
      <c r="H93" s="162" t="s">
        <v>192</v>
      </c>
    </row>
    <row r="94" spans="1:8" ht="15.75" thickBot="1" x14ac:dyDescent="0.3">
      <c r="A94" s="254"/>
      <c r="B94" s="257"/>
      <c r="C94" s="232"/>
      <c r="D94" s="267"/>
      <c r="E94" s="268"/>
      <c r="F94" s="163"/>
      <c r="G94" s="163"/>
      <c r="H94" s="163" t="s">
        <v>707</v>
      </c>
    </row>
    <row r="95" spans="1:8" ht="15.75" thickBot="1" x14ac:dyDescent="0.3">
      <c r="A95" s="254"/>
      <c r="B95" s="257"/>
      <c r="C95" s="232"/>
      <c r="D95" s="226" t="s">
        <v>47</v>
      </c>
      <c r="E95" s="227"/>
      <c r="F95" s="276" t="s">
        <v>676</v>
      </c>
      <c r="G95" s="277"/>
      <c r="H95" s="278"/>
    </row>
    <row r="96" spans="1:8" ht="15.75" thickBot="1" x14ac:dyDescent="0.3">
      <c r="A96" s="254"/>
      <c r="B96" s="258"/>
      <c r="C96" s="233"/>
      <c r="D96" s="226" t="s">
        <v>48</v>
      </c>
      <c r="E96" s="227"/>
      <c r="F96" s="276" t="s">
        <v>677</v>
      </c>
      <c r="G96" s="277"/>
      <c r="H96" s="278"/>
    </row>
    <row r="97" spans="1:8" ht="15.75" thickBot="1" x14ac:dyDescent="0.3">
      <c r="A97" s="254"/>
      <c r="B97" s="269" t="s">
        <v>31</v>
      </c>
      <c r="C97" s="232" t="str">
        <f>IF(C92="","",VLOOKUP(C92,$L$3:$M$13,2,FALSE))</f>
        <v>RI10</v>
      </c>
      <c r="D97" s="226" t="s">
        <v>49</v>
      </c>
      <c r="E97" s="227"/>
      <c r="F97" s="279" t="s">
        <v>678</v>
      </c>
      <c r="G97" s="277"/>
      <c r="H97" s="278"/>
    </row>
    <row r="98" spans="1:8" ht="15.75" thickBot="1" x14ac:dyDescent="0.3">
      <c r="A98" s="254"/>
      <c r="B98" s="270"/>
      <c r="C98" s="232"/>
      <c r="D98" s="228" t="s">
        <v>50</v>
      </c>
      <c r="E98" s="100" t="s">
        <v>51</v>
      </c>
      <c r="F98" s="276" t="s">
        <v>679</v>
      </c>
      <c r="G98" s="277"/>
      <c r="H98" s="278"/>
    </row>
    <row r="99" spans="1:8" ht="15.75" thickBot="1" x14ac:dyDescent="0.3">
      <c r="A99" s="254"/>
      <c r="B99" s="270"/>
      <c r="C99" s="232"/>
      <c r="D99" s="229"/>
      <c r="E99" s="100" t="s">
        <v>52</v>
      </c>
      <c r="F99" s="276" t="s">
        <v>680</v>
      </c>
      <c r="G99" s="277"/>
      <c r="H99" s="278"/>
    </row>
    <row r="100" spans="1:8" ht="15.75" thickBot="1" x14ac:dyDescent="0.3">
      <c r="A100" s="255"/>
      <c r="B100" s="271"/>
      <c r="C100" s="233"/>
      <c r="D100" s="230"/>
      <c r="E100" s="100" t="s">
        <v>4</v>
      </c>
      <c r="F100" s="276" t="s">
        <v>837</v>
      </c>
      <c r="G100" s="277"/>
      <c r="H100" s="278"/>
    </row>
    <row r="101" spans="1:8" ht="15.75" thickBot="1" x14ac:dyDescent="0.3">
      <c r="F101" s="164"/>
      <c r="G101" s="164"/>
      <c r="H101" s="164"/>
    </row>
    <row r="102" spans="1:8" ht="15.75" customHeight="1" thickBot="1" x14ac:dyDescent="0.3">
      <c r="A102" s="253" t="s">
        <v>672</v>
      </c>
      <c r="B102" s="256" t="s">
        <v>32</v>
      </c>
      <c r="C102" s="231" t="s">
        <v>220</v>
      </c>
      <c r="D102" s="226" t="s">
        <v>155</v>
      </c>
      <c r="E102" s="227"/>
      <c r="F102" s="280" t="s">
        <v>838</v>
      </c>
      <c r="G102" s="277"/>
      <c r="H102" s="278"/>
    </row>
    <row r="103" spans="1:8" x14ac:dyDescent="0.25">
      <c r="A103" s="254"/>
      <c r="B103" s="257"/>
      <c r="C103" s="232"/>
      <c r="D103" s="265" t="s">
        <v>187</v>
      </c>
      <c r="E103" s="266"/>
      <c r="F103" s="162" t="s">
        <v>188</v>
      </c>
      <c r="G103" s="162" t="s">
        <v>190</v>
      </c>
      <c r="H103" s="162" t="s">
        <v>192</v>
      </c>
    </row>
    <row r="104" spans="1:8" ht="15.75" thickBot="1" x14ac:dyDescent="0.3">
      <c r="A104" s="254"/>
      <c r="B104" s="257"/>
      <c r="C104" s="232"/>
      <c r="D104" s="267"/>
      <c r="E104" s="268"/>
      <c r="F104" s="163" t="s">
        <v>189</v>
      </c>
      <c r="G104" s="163" t="s">
        <v>191</v>
      </c>
      <c r="H104" s="163" t="s">
        <v>193</v>
      </c>
    </row>
    <row r="105" spans="1:8" ht="15.75" customHeight="1" thickBot="1" x14ac:dyDescent="0.3">
      <c r="A105" s="254"/>
      <c r="B105" s="257"/>
      <c r="C105" s="232"/>
      <c r="D105" s="226" t="s">
        <v>47</v>
      </c>
      <c r="E105" s="227"/>
      <c r="F105" s="276"/>
      <c r="G105" s="277"/>
      <c r="H105" s="278"/>
    </row>
    <row r="106" spans="1:8" ht="15.75" customHeight="1" thickBot="1" x14ac:dyDescent="0.3">
      <c r="A106" s="254"/>
      <c r="B106" s="258"/>
      <c r="C106" s="233"/>
      <c r="D106" s="226" t="s">
        <v>48</v>
      </c>
      <c r="E106" s="227"/>
      <c r="F106" s="276"/>
      <c r="G106" s="277"/>
      <c r="H106" s="278"/>
    </row>
    <row r="107" spans="1:8" ht="15.75" customHeight="1" thickBot="1" x14ac:dyDescent="0.3">
      <c r="A107" s="254"/>
      <c r="B107" s="269" t="s">
        <v>31</v>
      </c>
      <c r="C107" s="232" t="str">
        <f>IF(C102="","",VLOOKUP(C102,$L$3:$M$13,2,FALSE))</f>
        <v>RI9</v>
      </c>
      <c r="D107" s="226" t="s">
        <v>49</v>
      </c>
      <c r="E107" s="227"/>
      <c r="F107" s="279" t="s">
        <v>820</v>
      </c>
      <c r="G107" s="277"/>
      <c r="H107" s="278"/>
    </row>
    <row r="108" spans="1:8" ht="15.75" customHeight="1" thickBot="1" x14ac:dyDescent="0.3">
      <c r="A108" s="254"/>
      <c r="B108" s="270"/>
      <c r="C108" s="232"/>
      <c r="D108" s="228" t="s">
        <v>50</v>
      </c>
      <c r="E108" s="100" t="s">
        <v>51</v>
      </c>
      <c r="F108" s="280" t="s">
        <v>822</v>
      </c>
      <c r="G108" s="277"/>
      <c r="H108" s="278"/>
    </row>
    <row r="109" spans="1:8" ht="15.75" customHeight="1" thickBot="1" x14ac:dyDescent="0.3">
      <c r="A109" s="254"/>
      <c r="B109" s="270"/>
      <c r="C109" s="232"/>
      <c r="D109" s="229"/>
      <c r="E109" s="100" t="s">
        <v>52</v>
      </c>
      <c r="F109" s="280" t="s">
        <v>763</v>
      </c>
      <c r="G109" s="277"/>
      <c r="H109" s="278"/>
    </row>
    <row r="110" spans="1:8" ht="15.75" thickBot="1" x14ac:dyDescent="0.3">
      <c r="A110" s="255"/>
      <c r="B110" s="271"/>
      <c r="C110" s="233"/>
      <c r="D110" s="230"/>
      <c r="E110" s="100" t="s">
        <v>4</v>
      </c>
      <c r="F110" s="276" t="s">
        <v>839</v>
      </c>
      <c r="G110" s="277"/>
      <c r="H110" s="278"/>
    </row>
    <row r="111" spans="1:8" ht="15.75" thickBot="1" x14ac:dyDescent="0.3">
      <c r="F111" s="164"/>
      <c r="G111" s="164"/>
      <c r="H111" s="164"/>
    </row>
    <row r="112" spans="1:8" ht="15.75" thickBot="1" x14ac:dyDescent="0.3">
      <c r="A112" s="253" t="s">
        <v>724</v>
      </c>
      <c r="B112" s="256" t="s">
        <v>32</v>
      </c>
      <c r="C112" s="231" t="s">
        <v>105</v>
      </c>
      <c r="D112" s="226" t="s">
        <v>155</v>
      </c>
      <c r="E112" s="227"/>
      <c r="F112" s="276" t="s">
        <v>725</v>
      </c>
      <c r="G112" s="277"/>
      <c r="H112" s="278"/>
    </row>
    <row r="113" spans="1:8" x14ac:dyDescent="0.25">
      <c r="A113" s="254"/>
      <c r="B113" s="257"/>
      <c r="C113" s="232"/>
      <c r="D113" s="265" t="s">
        <v>187</v>
      </c>
      <c r="E113" s="266"/>
      <c r="F113" s="162" t="s">
        <v>188</v>
      </c>
      <c r="G113" s="162" t="s">
        <v>190</v>
      </c>
      <c r="H113" s="162" t="s">
        <v>192</v>
      </c>
    </row>
    <row r="114" spans="1:8" ht="15.75" thickBot="1" x14ac:dyDescent="0.3">
      <c r="A114" s="254"/>
      <c r="B114" s="257"/>
      <c r="C114" s="232"/>
      <c r="D114" s="267"/>
      <c r="E114" s="268"/>
      <c r="F114" s="163" t="s">
        <v>707</v>
      </c>
      <c r="G114" s="163"/>
      <c r="H114" s="163"/>
    </row>
    <row r="115" spans="1:8" ht="15.75" thickBot="1" x14ac:dyDescent="0.3">
      <c r="A115" s="254"/>
      <c r="B115" s="257"/>
      <c r="C115" s="232"/>
      <c r="D115" s="226" t="s">
        <v>47</v>
      </c>
      <c r="E115" s="227"/>
      <c r="F115" s="276" t="s">
        <v>726</v>
      </c>
      <c r="G115" s="277"/>
      <c r="H115" s="278"/>
    </row>
    <row r="116" spans="1:8" ht="15.75" thickBot="1" x14ac:dyDescent="0.3">
      <c r="A116" s="254"/>
      <c r="B116" s="258"/>
      <c r="C116" s="233"/>
      <c r="D116" s="226" t="s">
        <v>48</v>
      </c>
      <c r="E116" s="227"/>
      <c r="F116" s="276" t="s">
        <v>647</v>
      </c>
      <c r="G116" s="277"/>
      <c r="H116" s="278"/>
    </row>
    <row r="117" spans="1:8" ht="15.75" thickBot="1" x14ac:dyDescent="0.3">
      <c r="A117" s="254"/>
      <c r="B117" s="269" t="s">
        <v>31</v>
      </c>
      <c r="C117" s="232" t="str">
        <f>IF(C112="","",VLOOKUP(C112,$L$3:$M$13,2,FALSE))</f>
        <v>RI11</v>
      </c>
      <c r="D117" s="226" t="s">
        <v>49</v>
      </c>
      <c r="E117" s="227"/>
      <c r="F117" s="279" t="s">
        <v>727</v>
      </c>
      <c r="G117" s="277"/>
      <c r="H117" s="278"/>
    </row>
    <row r="118" spans="1:8" ht="15.75" thickBot="1" x14ac:dyDescent="0.3">
      <c r="A118" s="254"/>
      <c r="B118" s="270"/>
      <c r="C118" s="232"/>
      <c r="D118" s="228" t="s">
        <v>50</v>
      </c>
      <c r="E118" s="100" t="s">
        <v>51</v>
      </c>
      <c r="F118" s="276" t="s">
        <v>800</v>
      </c>
      <c r="G118" s="277"/>
      <c r="H118" s="278"/>
    </row>
    <row r="119" spans="1:8" ht="15.75" thickBot="1" x14ac:dyDescent="0.3">
      <c r="A119" s="254"/>
      <c r="B119" s="270"/>
      <c r="C119" s="232"/>
      <c r="D119" s="229"/>
      <c r="E119" s="100" t="s">
        <v>52</v>
      </c>
      <c r="F119" s="276" t="s">
        <v>799</v>
      </c>
      <c r="G119" s="277"/>
      <c r="H119" s="278"/>
    </row>
    <row r="120" spans="1:8" ht="15.75" thickBot="1" x14ac:dyDescent="0.3">
      <c r="A120" s="255"/>
      <c r="B120" s="271"/>
      <c r="C120" s="233"/>
      <c r="D120" s="230"/>
      <c r="E120" s="100" t="s">
        <v>4</v>
      </c>
      <c r="F120" s="276" t="s">
        <v>798</v>
      </c>
      <c r="G120" s="277"/>
      <c r="H120" s="278"/>
    </row>
    <row r="121" spans="1:8" ht="15.75" thickBot="1" x14ac:dyDescent="0.3">
      <c r="F121" s="164"/>
      <c r="G121" s="164"/>
      <c r="H121" s="164"/>
    </row>
    <row r="122" spans="1:8" ht="15.75" thickBot="1" x14ac:dyDescent="0.3">
      <c r="A122" s="253" t="s">
        <v>728</v>
      </c>
      <c r="B122" s="256" t="s">
        <v>32</v>
      </c>
      <c r="C122" s="231" t="s">
        <v>105</v>
      </c>
      <c r="D122" s="226" t="s">
        <v>155</v>
      </c>
      <c r="E122" s="227"/>
      <c r="F122" s="276"/>
      <c r="G122" s="277"/>
      <c r="H122" s="278"/>
    </row>
    <row r="123" spans="1:8" x14ac:dyDescent="0.25">
      <c r="A123" s="254"/>
      <c r="B123" s="257"/>
      <c r="C123" s="232"/>
      <c r="D123" s="265" t="s">
        <v>187</v>
      </c>
      <c r="E123" s="266"/>
      <c r="F123" s="162" t="s">
        <v>188</v>
      </c>
      <c r="G123" s="162" t="s">
        <v>190</v>
      </c>
      <c r="H123" s="162" t="s">
        <v>192</v>
      </c>
    </row>
    <row r="124" spans="1:8" ht="15.75" thickBot="1" x14ac:dyDescent="0.3">
      <c r="A124" s="254"/>
      <c r="B124" s="257"/>
      <c r="C124" s="232"/>
      <c r="D124" s="267"/>
      <c r="E124" s="268"/>
      <c r="F124" s="163" t="s">
        <v>189</v>
      </c>
      <c r="G124" s="163" t="s">
        <v>191</v>
      </c>
      <c r="H124" s="163" t="s">
        <v>193</v>
      </c>
    </row>
    <row r="125" spans="1:8" ht="15.75" thickBot="1" x14ac:dyDescent="0.3">
      <c r="A125" s="254"/>
      <c r="B125" s="257"/>
      <c r="C125" s="232"/>
      <c r="D125" s="226" t="s">
        <v>47</v>
      </c>
      <c r="E125" s="227"/>
      <c r="F125" s="276" t="s">
        <v>730</v>
      </c>
      <c r="G125" s="277"/>
      <c r="H125" s="278"/>
    </row>
    <row r="126" spans="1:8" ht="15.75" thickBot="1" x14ac:dyDescent="0.3">
      <c r="A126" s="254"/>
      <c r="B126" s="258"/>
      <c r="C126" s="233"/>
      <c r="D126" s="226" t="s">
        <v>48</v>
      </c>
      <c r="E126" s="227"/>
      <c r="F126" s="276"/>
      <c r="G126" s="277"/>
      <c r="H126" s="278"/>
    </row>
    <row r="127" spans="1:8" ht="15.75" thickBot="1" x14ac:dyDescent="0.3">
      <c r="A127" s="254"/>
      <c r="B127" s="269" t="s">
        <v>31</v>
      </c>
      <c r="C127" s="232" t="str">
        <f>IF(C122="","",VLOOKUP(C122,$L$3:$M$13,2,FALSE))</f>
        <v>RI11</v>
      </c>
      <c r="D127" s="226" t="s">
        <v>49</v>
      </c>
      <c r="E127" s="227"/>
      <c r="F127" s="279" t="s">
        <v>731</v>
      </c>
      <c r="G127" s="277"/>
      <c r="H127" s="278"/>
    </row>
    <row r="128" spans="1:8" ht="15.75" thickBot="1" x14ac:dyDescent="0.3">
      <c r="A128" s="254"/>
      <c r="B128" s="270"/>
      <c r="C128" s="232"/>
      <c r="D128" s="228" t="s">
        <v>50</v>
      </c>
      <c r="E128" s="100" t="s">
        <v>51</v>
      </c>
      <c r="F128" s="276" t="s">
        <v>840</v>
      </c>
      <c r="G128" s="277"/>
      <c r="H128" s="278"/>
    </row>
    <row r="129" spans="1:8" ht="15.75" thickBot="1" x14ac:dyDescent="0.3">
      <c r="A129" s="254"/>
      <c r="B129" s="270"/>
      <c r="C129" s="232"/>
      <c r="D129" s="229"/>
      <c r="E129" s="100" t="s">
        <v>52</v>
      </c>
      <c r="F129" s="276" t="s">
        <v>799</v>
      </c>
      <c r="G129" s="277"/>
      <c r="H129" s="278"/>
    </row>
    <row r="130" spans="1:8" ht="15.75" thickBot="1" x14ac:dyDescent="0.3">
      <c r="A130" s="255"/>
      <c r="B130" s="271"/>
      <c r="C130" s="233"/>
      <c r="D130" s="230"/>
      <c r="E130" s="100" t="s">
        <v>4</v>
      </c>
      <c r="F130" s="276" t="s">
        <v>729</v>
      </c>
      <c r="G130" s="277"/>
      <c r="H130" s="278"/>
    </row>
    <row r="131" spans="1:8" ht="15.75" thickBot="1" x14ac:dyDescent="0.3">
      <c r="F131" s="164"/>
      <c r="G131" s="164"/>
      <c r="H131" s="164"/>
    </row>
    <row r="132" spans="1:8" ht="15.75" thickBot="1" x14ac:dyDescent="0.3">
      <c r="A132" s="253" t="s">
        <v>733</v>
      </c>
      <c r="B132" s="256" t="s">
        <v>32</v>
      </c>
      <c r="C132" s="231" t="s">
        <v>105</v>
      </c>
      <c r="D132" s="226" t="s">
        <v>155</v>
      </c>
      <c r="E132" s="227"/>
      <c r="F132" s="276" t="s">
        <v>737</v>
      </c>
      <c r="G132" s="277"/>
      <c r="H132" s="278"/>
    </row>
    <row r="133" spans="1:8" x14ac:dyDescent="0.25">
      <c r="A133" s="254"/>
      <c r="B133" s="257"/>
      <c r="C133" s="232"/>
      <c r="D133" s="265" t="s">
        <v>187</v>
      </c>
      <c r="E133" s="266"/>
      <c r="F133" s="162" t="s">
        <v>188</v>
      </c>
      <c r="G133" s="162" t="s">
        <v>190</v>
      </c>
      <c r="H133" s="162" t="s">
        <v>192</v>
      </c>
    </row>
    <row r="134" spans="1:8" ht="15.75" thickBot="1" x14ac:dyDescent="0.3">
      <c r="A134" s="254"/>
      <c r="B134" s="257"/>
      <c r="C134" s="232"/>
      <c r="D134" s="267"/>
      <c r="E134" s="268"/>
      <c r="F134" s="163" t="s">
        <v>707</v>
      </c>
      <c r="G134" s="163"/>
      <c r="H134" s="163"/>
    </row>
    <row r="135" spans="1:8" ht="15.75" thickBot="1" x14ac:dyDescent="0.3">
      <c r="A135" s="254"/>
      <c r="B135" s="257"/>
      <c r="C135" s="232"/>
      <c r="D135" s="226" t="s">
        <v>47</v>
      </c>
      <c r="E135" s="227"/>
      <c r="F135" s="276" t="s">
        <v>732</v>
      </c>
      <c r="G135" s="277"/>
      <c r="H135" s="278"/>
    </row>
    <row r="136" spans="1:8" ht="15.75" thickBot="1" x14ac:dyDescent="0.3">
      <c r="A136" s="254"/>
      <c r="B136" s="258"/>
      <c r="C136" s="233"/>
      <c r="D136" s="226" t="s">
        <v>48</v>
      </c>
      <c r="E136" s="227"/>
      <c r="F136" s="276"/>
      <c r="G136" s="277"/>
      <c r="H136" s="278"/>
    </row>
    <row r="137" spans="1:8" ht="15.75" thickBot="1" x14ac:dyDescent="0.3">
      <c r="A137" s="254"/>
      <c r="B137" s="269" t="s">
        <v>31</v>
      </c>
      <c r="C137" s="232" t="str">
        <f>IF(C132="","",VLOOKUP(C132,$L$3:$M$13,2,FALSE))</f>
        <v>RI11</v>
      </c>
      <c r="D137" s="226" t="s">
        <v>49</v>
      </c>
      <c r="E137" s="227"/>
      <c r="F137" s="279" t="s">
        <v>735</v>
      </c>
      <c r="G137" s="277"/>
      <c r="H137" s="278"/>
    </row>
    <row r="138" spans="1:8" ht="15.75" thickBot="1" x14ac:dyDescent="0.3">
      <c r="A138" s="254"/>
      <c r="B138" s="270"/>
      <c r="C138" s="232"/>
      <c r="D138" s="228" t="s">
        <v>50</v>
      </c>
      <c r="E138" s="100" t="s">
        <v>51</v>
      </c>
      <c r="F138" s="276" t="s">
        <v>841</v>
      </c>
      <c r="G138" s="277"/>
      <c r="H138" s="278"/>
    </row>
    <row r="139" spans="1:8" ht="15.75" thickBot="1" x14ac:dyDescent="0.3">
      <c r="A139" s="254"/>
      <c r="B139" s="270"/>
      <c r="C139" s="232"/>
      <c r="D139" s="229"/>
      <c r="E139" s="100" t="s">
        <v>52</v>
      </c>
      <c r="F139" s="276" t="s">
        <v>799</v>
      </c>
      <c r="G139" s="277"/>
      <c r="H139" s="278"/>
    </row>
    <row r="140" spans="1:8" ht="15.75" thickBot="1" x14ac:dyDescent="0.3">
      <c r="A140" s="255"/>
      <c r="B140" s="271"/>
      <c r="C140" s="233"/>
      <c r="D140" s="230"/>
      <c r="E140" s="100" t="s">
        <v>4</v>
      </c>
      <c r="F140" s="276" t="s">
        <v>734</v>
      </c>
      <c r="G140" s="277"/>
      <c r="H140" s="278"/>
    </row>
    <row r="141" spans="1:8" ht="15.75" thickBot="1" x14ac:dyDescent="0.3">
      <c r="F141" s="164"/>
      <c r="G141" s="164"/>
      <c r="H141" s="164"/>
    </row>
    <row r="142" spans="1:8" ht="15.75" thickBot="1" x14ac:dyDescent="0.3">
      <c r="A142" s="253" t="s">
        <v>738</v>
      </c>
      <c r="B142" s="256" t="s">
        <v>32</v>
      </c>
      <c r="C142" s="231" t="s">
        <v>210</v>
      </c>
      <c r="D142" s="226" t="s">
        <v>155</v>
      </c>
      <c r="E142" s="227"/>
      <c r="F142" s="276" t="s">
        <v>736</v>
      </c>
      <c r="G142" s="277"/>
      <c r="H142" s="278"/>
    </row>
    <row r="143" spans="1:8" x14ac:dyDescent="0.25">
      <c r="A143" s="254"/>
      <c r="B143" s="257"/>
      <c r="C143" s="232"/>
      <c r="D143" s="265" t="s">
        <v>187</v>
      </c>
      <c r="E143" s="266"/>
      <c r="F143" s="162" t="s">
        <v>188</v>
      </c>
      <c r="G143" s="162" t="s">
        <v>190</v>
      </c>
      <c r="H143" s="162" t="s">
        <v>192</v>
      </c>
    </row>
    <row r="144" spans="1:8" ht="15.75" thickBot="1" x14ac:dyDescent="0.3">
      <c r="A144" s="254"/>
      <c r="B144" s="257"/>
      <c r="C144" s="232"/>
      <c r="D144" s="267"/>
      <c r="E144" s="268"/>
      <c r="F144" s="163" t="s">
        <v>707</v>
      </c>
      <c r="G144" s="163"/>
      <c r="H144" s="163"/>
    </row>
    <row r="145" spans="1:8" ht="15.75" thickBot="1" x14ac:dyDescent="0.3">
      <c r="A145" s="254"/>
      <c r="B145" s="257"/>
      <c r="C145" s="232"/>
      <c r="D145" s="226" t="s">
        <v>47</v>
      </c>
      <c r="E145" s="227"/>
      <c r="F145" s="276" t="s">
        <v>739</v>
      </c>
      <c r="G145" s="277"/>
      <c r="H145" s="278"/>
    </row>
    <row r="146" spans="1:8" ht="15.75" thickBot="1" x14ac:dyDescent="0.3">
      <c r="A146" s="254"/>
      <c r="B146" s="258"/>
      <c r="C146" s="233"/>
      <c r="D146" s="226" t="s">
        <v>48</v>
      </c>
      <c r="E146" s="227"/>
      <c r="F146" s="276"/>
      <c r="G146" s="277"/>
      <c r="H146" s="278"/>
    </row>
    <row r="147" spans="1:8" ht="15.75" thickBot="1" x14ac:dyDescent="0.3">
      <c r="A147" s="254"/>
      <c r="B147" s="269" t="s">
        <v>31</v>
      </c>
      <c r="C147" s="232" t="str">
        <f>IF(C142="","",VLOOKUP(C142,$L$3:$M$13,2,FALSE))</f>
        <v>RI1</v>
      </c>
      <c r="D147" s="226" t="s">
        <v>49</v>
      </c>
      <c r="E147" s="227"/>
      <c r="F147" s="279"/>
      <c r="G147" s="277"/>
      <c r="H147" s="278"/>
    </row>
    <row r="148" spans="1:8" ht="15.75" thickBot="1" x14ac:dyDescent="0.3">
      <c r="A148" s="254"/>
      <c r="B148" s="270"/>
      <c r="C148" s="232"/>
      <c r="D148" s="228" t="s">
        <v>50</v>
      </c>
      <c r="E148" s="100" t="s">
        <v>51</v>
      </c>
      <c r="F148" s="276" t="s">
        <v>842</v>
      </c>
      <c r="G148" s="277"/>
      <c r="H148" s="278"/>
    </row>
    <row r="149" spans="1:8" ht="15.75" thickBot="1" x14ac:dyDescent="0.3">
      <c r="A149" s="254"/>
      <c r="B149" s="270"/>
      <c r="C149" s="232"/>
      <c r="D149" s="229"/>
      <c r="E149" s="100" t="s">
        <v>52</v>
      </c>
      <c r="F149" s="276" t="s">
        <v>799</v>
      </c>
      <c r="G149" s="277"/>
      <c r="H149" s="278"/>
    </row>
    <row r="150" spans="1:8" ht="15.75" thickBot="1" x14ac:dyDescent="0.3">
      <c r="A150" s="255"/>
      <c r="B150" s="271"/>
      <c r="C150" s="233"/>
      <c r="D150" s="230"/>
      <c r="E150" s="100" t="s">
        <v>4</v>
      </c>
      <c r="F150" s="276" t="s">
        <v>843</v>
      </c>
      <c r="G150" s="277"/>
      <c r="H150" s="278"/>
    </row>
    <row r="151" spans="1:8" ht="15.75" thickBot="1" x14ac:dyDescent="0.3">
      <c r="F151" s="164"/>
      <c r="G151" s="164"/>
      <c r="H151" s="164"/>
    </row>
    <row r="152" spans="1:8" ht="15.75" thickBot="1" x14ac:dyDescent="0.3">
      <c r="A152" s="253" t="s">
        <v>683</v>
      </c>
      <c r="B152" s="256" t="s">
        <v>32</v>
      </c>
      <c r="C152" s="231" t="s">
        <v>224</v>
      </c>
      <c r="D152" s="226" t="s">
        <v>155</v>
      </c>
      <c r="E152" s="227"/>
      <c r="F152" s="276" t="s">
        <v>682</v>
      </c>
      <c r="G152" s="277"/>
      <c r="H152" s="278"/>
    </row>
    <row r="153" spans="1:8" x14ac:dyDescent="0.25">
      <c r="A153" s="254"/>
      <c r="B153" s="257"/>
      <c r="C153" s="232"/>
      <c r="D153" s="265" t="s">
        <v>187</v>
      </c>
      <c r="E153" s="266"/>
      <c r="F153" s="162" t="s">
        <v>188</v>
      </c>
      <c r="G153" s="162" t="s">
        <v>190</v>
      </c>
      <c r="H153" s="162" t="s">
        <v>192</v>
      </c>
    </row>
    <row r="154" spans="1:8" ht="15.75" thickBot="1" x14ac:dyDescent="0.3">
      <c r="A154" s="254"/>
      <c r="B154" s="257"/>
      <c r="C154" s="232"/>
      <c r="D154" s="267"/>
      <c r="E154" s="268"/>
      <c r="F154" s="163" t="s">
        <v>707</v>
      </c>
      <c r="G154" s="163"/>
      <c r="H154" s="163"/>
    </row>
    <row r="155" spans="1:8" ht="15.75" thickBot="1" x14ac:dyDescent="0.3">
      <c r="A155" s="254"/>
      <c r="B155" s="257"/>
      <c r="C155" s="232"/>
      <c r="D155" s="226" t="s">
        <v>47</v>
      </c>
      <c r="E155" s="227"/>
      <c r="F155" s="276" t="s">
        <v>823</v>
      </c>
      <c r="G155" s="277"/>
      <c r="H155" s="278"/>
    </row>
    <row r="156" spans="1:8" ht="15.75" thickBot="1" x14ac:dyDescent="0.3">
      <c r="A156" s="254"/>
      <c r="B156" s="258"/>
      <c r="C156" s="233"/>
      <c r="D156" s="226" t="s">
        <v>48</v>
      </c>
      <c r="E156" s="227"/>
      <c r="F156" s="276" t="s">
        <v>823</v>
      </c>
      <c r="G156" s="277"/>
      <c r="H156" s="278"/>
    </row>
    <row r="157" spans="1:8" ht="15.75" thickBot="1" x14ac:dyDescent="0.3">
      <c r="A157" s="254"/>
      <c r="B157" s="269" t="s">
        <v>31</v>
      </c>
      <c r="C157" s="232" t="str">
        <f>IF(C152="","",VLOOKUP(C152,$L$3:$M$13,2,FALSE))</f>
        <v>RI10</v>
      </c>
      <c r="D157" s="226" t="s">
        <v>49</v>
      </c>
      <c r="E157" s="227"/>
      <c r="F157" s="279" t="s">
        <v>824</v>
      </c>
      <c r="G157" s="277"/>
      <c r="H157" s="278"/>
    </row>
    <row r="158" spans="1:8" ht="15.75" thickBot="1" x14ac:dyDescent="0.3">
      <c r="A158" s="254"/>
      <c r="B158" s="270"/>
      <c r="C158" s="232"/>
      <c r="D158" s="228" t="s">
        <v>50</v>
      </c>
      <c r="E158" s="116" t="s">
        <v>51</v>
      </c>
      <c r="F158" s="280" t="s">
        <v>825</v>
      </c>
      <c r="G158" s="277"/>
      <c r="H158" s="278"/>
    </row>
    <row r="159" spans="1:8" ht="15.75" thickBot="1" x14ac:dyDescent="0.3">
      <c r="A159" s="254"/>
      <c r="B159" s="270"/>
      <c r="C159" s="232"/>
      <c r="D159" s="229"/>
      <c r="E159" s="116" t="s">
        <v>52</v>
      </c>
      <c r="F159" s="280" t="s">
        <v>826</v>
      </c>
      <c r="G159" s="277"/>
      <c r="H159" s="278"/>
    </row>
    <row r="160" spans="1:8" ht="15.75" thickBot="1" x14ac:dyDescent="0.3">
      <c r="A160" s="255"/>
      <c r="B160" s="271"/>
      <c r="C160" s="233"/>
      <c r="D160" s="230"/>
      <c r="E160" s="116" t="s">
        <v>4</v>
      </c>
      <c r="F160" s="276" t="s">
        <v>827</v>
      </c>
      <c r="G160" s="277"/>
      <c r="H160" s="278"/>
    </row>
    <row r="161" spans="1:9" ht="15.75" thickBot="1" x14ac:dyDescent="0.3">
      <c r="F161" s="164"/>
      <c r="G161" s="164"/>
      <c r="H161" s="164"/>
    </row>
    <row r="162" spans="1:9" ht="15.75" thickBot="1" x14ac:dyDescent="0.3">
      <c r="A162" s="253" t="s">
        <v>844</v>
      </c>
      <c r="B162" s="256" t="s">
        <v>32</v>
      </c>
      <c r="C162" s="231" t="s">
        <v>105</v>
      </c>
      <c r="D162" s="226" t="s">
        <v>155</v>
      </c>
      <c r="E162" s="227"/>
      <c r="F162" s="276" t="s">
        <v>689</v>
      </c>
      <c r="G162" s="277"/>
      <c r="H162" s="278"/>
    </row>
    <row r="163" spans="1:9" x14ac:dyDescent="0.25">
      <c r="A163" s="254"/>
      <c r="B163" s="257"/>
      <c r="C163" s="232"/>
      <c r="D163" s="265" t="s">
        <v>187</v>
      </c>
      <c r="E163" s="266"/>
      <c r="F163" s="162" t="s">
        <v>188</v>
      </c>
      <c r="G163" s="162" t="s">
        <v>190</v>
      </c>
      <c r="H163" s="162" t="s">
        <v>192</v>
      </c>
    </row>
    <row r="164" spans="1:9" ht="15.75" thickBot="1" x14ac:dyDescent="0.3">
      <c r="A164" s="254"/>
      <c r="B164" s="257"/>
      <c r="C164" s="232"/>
      <c r="D164" s="267"/>
      <c r="E164" s="268"/>
      <c r="F164" s="163" t="s">
        <v>707</v>
      </c>
      <c r="G164" s="163"/>
      <c r="H164" s="163"/>
    </row>
    <row r="165" spans="1:9" ht="15.75" thickBot="1" x14ac:dyDescent="0.3">
      <c r="A165" s="254"/>
      <c r="B165" s="257"/>
      <c r="C165" s="232"/>
      <c r="D165" s="226" t="s">
        <v>47</v>
      </c>
      <c r="E165" s="227"/>
      <c r="F165" s="276"/>
      <c r="G165" s="277"/>
      <c r="H165" s="278"/>
    </row>
    <row r="166" spans="1:9" ht="15.75" thickBot="1" x14ac:dyDescent="0.3">
      <c r="A166" s="254"/>
      <c r="B166" s="258"/>
      <c r="C166" s="233"/>
      <c r="D166" s="226" t="s">
        <v>48</v>
      </c>
      <c r="E166" s="227"/>
      <c r="F166" s="276"/>
      <c r="G166" s="277"/>
      <c r="H166" s="278"/>
    </row>
    <row r="167" spans="1:9" ht="15.75" thickBot="1" x14ac:dyDescent="0.3">
      <c r="A167" s="254"/>
      <c r="B167" s="269" t="s">
        <v>31</v>
      </c>
      <c r="C167" s="232" t="str">
        <f>IF(C162="","",VLOOKUP(C162,$L$3:$M$13,2,FALSE))</f>
        <v>RI11</v>
      </c>
      <c r="D167" s="226" t="s">
        <v>49</v>
      </c>
      <c r="E167" s="227"/>
      <c r="F167" s="279" t="s">
        <v>845</v>
      </c>
      <c r="G167" s="277"/>
      <c r="H167" s="278"/>
      <c r="I167" s="142"/>
    </row>
    <row r="168" spans="1:9" ht="15.75" thickBot="1" x14ac:dyDescent="0.3">
      <c r="A168" s="254"/>
      <c r="B168" s="270"/>
      <c r="C168" s="232"/>
      <c r="D168" s="228" t="s">
        <v>50</v>
      </c>
      <c r="E168" s="135" t="s">
        <v>51</v>
      </c>
      <c r="F168" s="280" t="s">
        <v>846</v>
      </c>
      <c r="G168" s="277"/>
      <c r="H168" s="278"/>
      <c r="I168" s="142"/>
    </row>
    <row r="169" spans="1:9" ht="15.75" thickBot="1" x14ac:dyDescent="0.3">
      <c r="A169" s="254"/>
      <c r="B169" s="270"/>
      <c r="C169" s="232"/>
      <c r="D169" s="229"/>
      <c r="E169" s="135" t="s">
        <v>52</v>
      </c>
      <c r="F169" s="280" t="s">
        <v>847</v>
      </c>
      <c r="G169" s="277"/>
      <c r="H169" s="278"/>
      <c r="I169" s="142"/>
    </row>
    <row r="170" spans="1:9" ht="15.75" thickBot="1" x14ac:dyDescent="0.3">
      <c r="A170" s="255"/>
      <c r="B170" s="271"/>
      <c r="C170" s="233"/>
      <c r="D170" s="230"/>
      <c r="E170" s="135" t="s">
        <v>4</v>
      </c>
      <c r="F170" s="276" t="s">
        <v>848</v>
      </c>
      <c r="G170" s="277"/>
      <c r="H170" s="278"/>
      <c r="I170" s="142"/>
    </row>
    <row r="171" spans="1:9" ht="15.75" thickBot="1" x14ac:dyDescent="0.3">
      <c r="F171" s="164"/>
      <c r="G171" s="164"/>
      <c r="H171" s="164"/>
    </row>
    <row r="172" spans="1:9" ht="15.75" thickBot="1" x14ac:dyDescent="0.3">
      <c r="A172" s="253" t="s">
        <v>892</v>
      </c>
      <c r="B172" s="256" t="s">
        <v>32</v>
      </c>
      <c r="C172" s="231" t="s">
        <v>105</v>
      </c>
      <c r="D172" s="226" t="s">
        <v>155</v>
      </c>
      <c r="E172" s="227"/>
      <c r="F172" s="276" t="s">
        <v>723</v>
      </c>
      <c r="G172" s="277"/>
      <c r="H172" s="278"/>
    </row>
    <row r="173" spans="1:9" x14ac:dyDescent="0.25">
      <c r="A173" s="254"/>
      <c r="B173" s="257"/>
      <c r="C173" s="232"/>
      <c r="D173" s="265" t="s">
        <v>187</v>
      </c>
      <c r="E173" s="266"/>
      <c r="F173" s="162" t="s">
        <v>188</v>
      </c>
      <c r="G173" s="162" t="s">
        <v>190</v>
      </c>
      <c r="H173" s="162" t="s">
        <v>192</v>
      </c>
    </row>
    <row r="174" spans="1:9" ht="15.75" thickBot="1" x14ac:dyDescent="0.3">
      <c r="A174" s="254"/>
      <c r="B174" s="257"/>
      <c r="C174" s="232"/>
      <c r="D174" s="267"/>
      <c r="E174" s="268"/>
      <c r="F174" s="163" t="s">
        <v>707</v>
      </c>
      <c r="G174" s="163"/>
      <c r="H174" s="163"/>
    </row>
    <row r="175" spans="1:9" ht="15.75" thickBot="1" x14ac:dyDescent="0.3">
      <c r="A175" s="254"/>
      <c r="B175" s="257"/>
      <c r="C175" s="232"/>
      <c r="D175" s="226" t="s">
        <v>47</v>
      </c>
      <c r="E175" s="227"/>
      <c r="F175" s="276"/>
      <c r="G175" s="277"/>
      <c r="H175" s="278"/>
    </row>
    <row r="176" spans="1:9" ht="15.75" thickBot="1" x14ac:dyDescent="0.3">
      <c r="A176" s="254"/>
      <c r="B176" s="258"/>
      <c r="C176" s="233"/>
      <c r="D176" s="226" t="s">
        <v>48</v>
      </c>
      <c r="E176" s="227"/>
      <c r="F176" s="276"/>
      <c r="G176" s="277"/>
      <c r="H176" s="278"/>
    </row>
    <row r="177" spans="1:8" ht="15.75" thickBot="1" x14ac:dyDescent="0.3">
      <c r="A177" s="254"/>
      <c r="B177" s="269" t="s">
        <v>31</v>
      </c>
      <c r="C177" s="232" t="str">
        <f>IF(C172="","",VLOOKUP(C172,$L$3:$M$13,2,FALSE))</f>
        <v>RI11</v>
      </c>
      <c r="D177" s="226" t="s">
        <v>49</v>
      </c>
      <c r="E177" s="227"/>
      <c r="F177" s="279"/>
      <c r="G177" s="277"/>
      <c r="H177" s="278"/>
    </row>
    <row r="178" spans="1:8" ht="15.75" thickBot="1" x14ac:dyDescent="0.3">
      <c r="A178" s="254"/>
      <c r="B178" s="270"/>
      <c r="C178" s="232"/>
      <c r="D178" s="228" t="s">
        <v>50</v>
      </c>
      <c r="E178" s="144" t="s">
        <v>51</v>
      </c>
      <c r="F178" s="280"/>
      <c r="G178" s="277"/>
      <c r="H178" s="278"/>
    </row>
    <row r="179" spans="1:8" ht="15.75" thickBot="1" x14ac:dyDescent="0.3">
      <c r="A179" s="254"/>
      <c r="B179" s="270"/>
      <c r="C179" s="232"/>
      <c r="D179" s="229"/>
      <c r="E179" s="144" t="s">
        <v>52</v>
      </c>
      <c r="F179" s="280"/>
      <c r="G179" s="277"/>
      <c r="H179" s="278"/>
    </row>
    <row r="180" spans="1:8" ht="15.75" thickBot="1" x14ac:dyDescent="0.3">
      <c r="A180" s="255"/>
      <c r="B180" s="271"/>
      <c r="C180" s="233"/>
      <c r="D180" s="230"/>
      <c r="E180" s="144" t="s">
        <v>4</v>
      </c>
      <c r="F180" s="276"/>
      <c r="G180" s="277"/>
      <c r="H180" s="278"/>
    </row>
    <row r="181" spans="1:8" ht="15.75" thickBot="1" x14ac:dyDescent="0.3">
      <c r="F181" s="164"/>
      <c r="G181" s="164"/>
      <c r="H181" s="164"/>
    </row>
    <row r="182" spans="1:8" ht="15.75" thickBot="1" x14ac:dyDescent="0.3">
      <c r="A182" s="253" t="s">
        <v>893</v>
      </c>
      <c r="B182" s="256" t="s">
        <v>32</v>
      </c>
      <c r="C182" s="231" t="s">
        <v>214</v>
      </c>
      <c r="D182" s="226" t="s">
        <v>155</v>
      </c>
      <c r="E182" s="227"/>
      <c r="F182" s="276"/>
      <c r="G182" s="277"/>
      <c r="H182" s="278"/>
    </row>
    <row r="183" spans="1:8" x14ac:dyDescent="0.25">
      <c r="A183" s="254"/>
      <c r="B183" s="257"/>
      <c r="C183" s="232"/>
      <c r="D183" s="265" t="s">
        <v>187</v>
      </c>
      <c r="E183" s="266"/>
      <c r="F183" s="162" t="s">
        <v>188</v>
      </c>
      <c r="G183" s="162" t="s">
        <v>190</v>
      </c>
      <c r="H183" s="162" t="s">
        <v>192</v>
      </c>
    </row>
    <row r="184" spans="1:8" ht="15.75" thickBot="1" x14ac:dyDescent="0.3">
      <c r="A184" s="254"/>
      <c r="B184" s="257"/>
      <c r="C184" s="232"/>
      <c r="D184" s="267"/>
      <c r="E184" s="268"/>
      <c r="F184" s="163" t="s">
        <v>707</v>
      </c>
      <c r="G184" s="163"/>
      <c r="H184" s="163"/>
    </row>
    <row r="185" spans="1:8" ht="15.75" thickBot="1" x14ac:dyDescent="0.3">
      <c r="A185" s="254"/>
      <c r="B185" s="257"/>
      <c r="C185" s="232"/>
      <c r="D185" s="226" t="s">
        <v>47</v>
      </c>
      <c r="E185" s="227"/>
      <c r="F185" s="276"/>
      <c r="G185" s="277"/>
      <c r="H185" s="278"/>
    </row>
    <row r="186" spans="1:8" ht="15.75" thickBot="1" x14ac:dyDescent="0.3">
      <c r="A186" s="254"/>
      <c r="B186" s="258"/>
      <c r="C186" s="233"/>
      <c r="D186" s="226" t="s">
        <v>48</v>
      </c>
      <c r="E186" s="227"/>
      <c r="F186" s="276"/>
      <c r="G186" s="277"/>
      <c r="H186" s="278"/>
    </row>
    <row r="187" spans="1:8" ht="15.75" thickBot="1" x14ac:dyDescent="0.3">
      <c r="A187" s="254"/>
      <c r="B187" s="269" t="s">
        <v>31</v>
      </c>
      <c r="C187" s="232" t="str">
        <f>IF(C182="","",VLOOKUP(C182,$L$3:$M$13,2,FALSE))</f>
        <v>RI2</v>
      </c>
      <c r="D187" s="226" t="s">
        <v>49</v>
      </c>
      <c r="E187" s="227"/>
      <c r="F187" s="279"/>
      <c r="G187" s="277"/>
      <c r="H187" s="278"/>
    </row>
    <row r="188" spans="1:8" ht="15.75" thickBot="1" x14ac:dyDescent="0.3">
      <c r="A188" s="254"/>
      <c r="B188" s="270"/>
      <c r="C188" s="232"/>
      <c r="D188" s="228" t="s">
        <v>50</v>
      </c>
      <c r="E188" s="144" t="s">
        <v>51</v>
      </c>
      <c r="F188" s="280"/>
      <c r="G188" s="277"/>
      <c r="H188" s="278"/>
    </row>
    <row r="189" spans="1:8" ht="15.75" thickBot="1" x14ac:dyDescent="0.3">
      <c r="A189" s="254"/>
      <c r="B189" s="270"/>
      <c r="C189" s="232"/>
      <c r="D189" s="229"/>
      <c r="E189" s="144" t="s">
        <v>52</v>
      </c>
      <c r="F189" s="280"/>
      <c r="G189" s="277"/>
      <c r="H189" s="278"/>
    </row>
    <row r="190" spans="1:8" ht="15.75" thickBot="1" x14ac:dyDescent="0.3">
      <c r="A190" s="255"/>
      <c r="B190" s="271"/>
      <c r="C190" s="233"/>
      <c r="D190" s="230"/>
      <c r="E190" s="144" t="s">
        <v>4</v>
      </c>
      <c r="F190" s="276"/>
      <c r="G190" s="277"/>
      <c r="H190" s="278"/>
    </row>
    <row r="191" spans="1:8" ht="15.75" thickBot="1" x14ac:dyDescent="0.3">
      <c r="F191" s="164"/>
      <c r="G191" s="164"/>
      <c r="H191" s="164"/>
    </row>
    <row r="192" spans="1:8" ht="15.75" thickBot="1" x14ac:dyDescent="0.3">
      <c r="A192" s="253" t="s">
        <v>894</v>
      </c>
      <c r="B192" s="256" t="s">
        <v>32</v>
      </c>
      <c r="C192" s="231" t="s">
        <v>214</v>
      </c>
      <c r="D192" s="226" t="s">
        <v>155</v>
      </c>
      <c r="E192" s="227"/>
      <c r="F192" s="276" t="s">
        <v>895</v>
      </c>
      <c r="G192" s="277"/>
      <c r="H192" s="278"/>
    </row>
    <row r="193" spans="1:8" x14ac:dyDescent="0.25">
      <c r="A193" s="254"/>
      <c r="B193" s="257"/>
      <c r="C193" s="232"/>
      <c r="D193" s="265" t="s">
        <v>187</v>
      </c>
      <c r="E193" s="266"/>
      <c r="F193" s="162" t="s">
        <v>188</v>
      </c>
      <c r="G193" s="162" t="s">
        <v>190</v>
      </c>
      <c r="H193" s="162" t="s">
        <v>192</v>
      </c>
    </row>
    <row r="194" spans="1:8" ht="15.75" thickBot="1" x14ac:dyDescent="0.3">
      <c r="A194" s="254"/>
      <c r="B194" s="257"/>
      <c r="C194" s="232"/>
      <c r="D194" s="267"/>
      <c r="E194" s="268"/>
      <c r="F194" s="163" t="s">
        <v>707</v>
      </c>
      <c r="G194" s="163"/>
      <c r="H194" s="163"/>
    </row>
    <row r="195" spans="1:8" ht="15.75" thickBot="1" x14ac:dyDescent="0.3">
      <c r="A195" s="254"/>
      <c r="B195" s="257"/>
      <c r="C195" s="232"/>
      <c r="D195" s="226" t="s">
        <v>47</v>
      </c>
      <c r="E195" s="227"/>
      <c r="F195" s="276"/>
      <c r="G195" s="277"/>
      <c r="H195" s="278"/>
    </row>
    <row r="196" spans="1:8" ht="15.75" thickBot="1" x14ac:dyDescent="0.3">
      <c r="A196" s="254"/>
      <c r="B196" s="258"/>
      <c r="C196" s="233"/>
      <c r="D196" s="226" t="s">
        <v>48</v>
      </c>
      <c r="E196" s="227"/>
      <c r="F196" s="276"/>
      <c r="G196" s="277"/>
      <c r="H196" s="278"/>
    </row>
    <row r="197" spans="1:8" ht="15.75" thickBot="1" x14ac:dyDescent="0.3">
      <c r="A197" s="254"/>
      <c r="B197" s="269" t="s">
        <v>31</v>
      </c>
      <c r="C197" s="232" t="str">
        <f>IF(C192="","",VLOOKUP(C192,$L$3:$M$13,2,FALSE))</f>
        <v>RI2</v>
      </c>
      <c r="D197" s="226" t="s">
        <v>49</v>
      </c>
      <c r="E197" s="227"/>
      <c r="F197" s="279"/>
      <c r="G197" s="277"/>
      <c r="H197" s="278"/>
    </row>
    <row r="198" spans="1:8" ht="15.75" thickBot="1" x14ac:dyDescent="0.3">
      <c r="A198" s="254"/>
      <c r="B198" s="270"/>
      <c r="C198" s="232"/>
      <c r="D198" s="228" t="s">
        <v>50</v>
      </c>
      <c r="E198" s="144" t="s">
        <v>51</v>
      </c>
      <c r="F198" s="280"/>
      <c r="G198" s="277"/>
      <c r="H198" s="278"/>
    </row>
    <row r="199" spans="1:8" ht="15.75" thickBot="1" x14ac:dyDescent="0.3">
      <c r="A199" s="254"/>
      <c r="B199" s="270"/>
      <c r="C199" s="232"/>
      <c r="D199" s="229"/>
      <c r="E199" s="144" t="s">
        <v>52</v>
      </c>
      <c r="F199" s="280"/>
      <c r="G199" s="277"/>
      <c r="H199" s="278"/>
    </row>
    <row r="200" spans="1:8" ht="15.75" thickBot="1" x14ac:dyDescent="0.3">
      <c r="A200" s="255"/>
      <c r="B200" s="271"/>
      <c r="C200" s="233"/>
      <c r="D200" s="230"/>
      <c r="E200" s="144" t="s">
        <v>4</v>
      </c>
      <c r="F200" s="276"/>
      <c r="G200" s="277"/>
      <c r="H200" s="278"/>
    </row>
  </sheetData>
  <mergeCells count="361">
    <mergeCell ref="A152:A160"/>
    <mergeCell ref="B152:B156"/>
    <mergeCell ref="C152:C156"/>
    <mergeCell ref="D152:E152"/>
    <mergeCell ref="F152:H152"/>
    <mergeCell ref="D153:E154"/>
    <mergeCell ref="D155:E155"/>
    <mergeCell ref="F155:H155"/>
    <mergeCell ref="D156:E156"/>
    <mergeCell ref="F156:H156"/>
    <mergeCell ref="B157:B160"/>
    <mergeCell ref="C157:C160"/>
    <mergeCell ref="D157:E157"/>
    <mergeCell ref="F157:H157"/>
    <mergeCell ref="D158:D160"/>
    <mergeCell ref="F158:H158"/>
    <mergeCell ref="F159:H159"/>
    <mergeCell ref="F160:H160"/>
    <mergeCell ref="F139:H139"/>
    <mergeCell ref="F140:H140"/>
    <mergeCell ref="F149:H149"/>
    <mergeCell ref="F150:H150"/>
    <mergeCell ref="A142:A150"/>
    <mergeCell ref="B142:B146"/>
    <mergeCell ref="C142:C146"/>
    <mergeCell ref="D142:E142"/>
    <mergeCell ref="F142:H142"/>
    <mergeCell ref="D143:E144"/>
    <mergeCell ref="D145:E145"/>
    <mergeCell ref="F145:H145"/>
    <mergeCell ref="D146:E146"/>
    <mergeCell ref="F146:H146"/>
    <mergeCell ref="B147:B150"/>
    <mergeCell ref="C147:C150"/>
    <mergeCell ref="D147:E147"/>
    <mergeCell ref="F147:H147"/>
    <mergeCell ref="D148:D150"/>
    <mergeCell ref="F148:H148"/>
    <mergeCell ref="A122:A130"/>
    <mergeCell ref="B122:B126"/>
    <mergeCell ref="C122:C126"/>
    <mergeCell ref="D122:E122"/>
    <mergeCell ref="F122:H122"/>
    <mergeCell ref="D123:E124"/>
    <mergeCell ref="D125:E125"/>
    <mergeCell ref="F125:H125"/>
    <mergeCell ref="A132:A140"/>
    <mergeCell ref="B132:B136"/>
    <mergeCell ref="C132:C136"/>
    <mergeCell ref="D132:E132"/>
    <mergeCell ref="F132:H132"/>
    <mergeCell ref="D133:E134"/>
    <mergeCell ref="D135:E135"/>
    <mergeCell ref="F135:H135"/>
    <mergeCell ref="D136:E136"/>
    <mergeCell ref="F136:H136"/>
    <mergeCell ref="B137:B140"/>
    <mergeCell ref="C137:C140"/>
    <mergeCell ref="D137:E137"/>
    <mergeCell ref="F137:H137"/>
    <mergeCell ref="D138:D140"/>
    <mergeCell ref="F138:H138"/>
    <mergeCell ref="D126:E126"/>
    <mergeCell ref="F126:H126"/>
    <mergeCell ref="B127:B130"/>
    <mergeCell ref="C127:C130"/>
    <mergeCell ref="D127:E127"/>
    <mergeCell ref="F127:H127"/>
    <mergeCell ref="D128:D130"/>
    <mergeCell ref="F128:H128"/>
    <mergeCell ref="D117:E117"/>
    <mergeCell ref="F117:H117"/>
    <mergeCell ref="D118:D120"/>
    <mergeCell ref="F118:H118"/>
    <mergeCell ref="F119:H119"/>
    <mergeCell ref="F120:H120"/>
    <mergeCell ref="F129:H129"/>
    <mergeCell ref="F130:H130"/>
    <mergeCell ref="A112:A120"/>
    <mergeCell ref="B112:B116"/>
    <mergeCell ref="C112:C116"/>
    <mergeCell ref="D112:E112"/>
    <mergeCell ref="F112:H112"/>
    <mergeCell ref="D113:E114"/>
    <mergeCell ref="D115:E115"/>
    <mergeCell ref="F115:H115"/>
    <mergeCell ref="D116:E116"/>
    <mergeCell ref="F116:H116"/>
    <mergeCell ref="B117:B120"/>
    <mergeCell ref="C117:C120"/>
    <mergeCell ref="D108:D110"/>
    <mergeCell ref="F108:H108"/>
    <mergeCell ref="F109:H109"/>
    <mergeCell ref="F110:H110"/>
    <mergeCell ref="A102:A110"/>
    <mergeCell ref="B102:B106"/>
    <mergeCell ref="C102:C106"/>
    <mergeCell ref="D102:E102"/>
    <mergeCell ref="F102:H102"/>
    <mergeCell ref="D103:E104"/>
    <mergeCell ref="D105:E105"/>
    <mergeCell ref="F105:H105"/>
    <mergeCell ref="D106:E106"/>
    <mergeCell ref="F106:H106"/>
    <mergeCell ref="B107:B110"/>
    <mergeCell ref="C107:C110"/>
    <mergeCell ref="D107:E107"/>
    <mergeCell ref="F107:H107"/>
    <mergeCell ref="C97:C100"/>
    <mergeCell ref="D97:E97"/>
    <mergeCell ref="F97:H97"/>
    <mergeCell ref="D98:D100"/>
    <mergeCell ref="F98:H98"/>
    <mergeCell ref="B92:B96"/>
    <mergeCell ref="C92:C96"/>
    <mergeCell ref="D92:E92"/>
    <mergeCell ref="F92:H92"/>
    <mergeCell ref="D93:E94"/>
    <mergeCell ref="D95:E95"/>
    <mergeCell ref="F95:H95"/>
    <mergeCell ref="D87:E87"/>
    <mergeCell ref="F87:H87"/>
    <mergeCell ref="D88:D90"/>
    <mergeCell ref="F88:H88"/>
    <mergeCell ref="F89:H89"/>
    <mergeCell ref="F90:H90"/>
    <mergeCell ref="F99:H99"/>
    <mergeCell ref="F100:H100"/>
    <mergeCell ref="A82:A90"/>
    <mergeCell ref="B82:B86"/>
    <mergeCell ref="C82:C86"/>
    <mergeCell ref="D82:E82"/>
    <mergeCell ref="F82:H82"/>
    <mergeCell ref="D83:E84"/>
    <mergeCell ref="D85:E85"/>
    <mergeCell ref="F85:H85"/>
    <mergeCell ref="D86:E86"/>
    <mergeCell ref="F86:H86"/>
    <mergeCell ref="B87:B90"/>
    <mergeCell ref="C87:C90"/>
    <mergeCell ref="A92:A100"/>
    <mergeCell ref="D96:E96"/>
    <mergeCell ref="F96:H96"/>
    <mergeCell ref="B97:B100"/>
    <mergeCell ref="D78:D80"/>
    <mergeCell ref="F78:H78"/>
    <mergeCell ref="F79:H79"/>
    <mergeCell ref="F80:H80"/>
    <mergeCell ref="A72:A80"/>
    <mergeCell ref="B72:B76"/>
    <mergeCell ref="C72:C76"/>
    <mergeCell ref="D72:E72"/>
    <mergeCell ref="F72:H72"/>
    <mergeCell ref="D73:E74"/>
    <mergeCell ref="D75:E75"/>
    <mergeCell ref="F75:H75"/>
    <mergeCell ref="D76:E76"/>
    <mergeCell ref="F76:H76"/>
    <mergeCell ref="B77:B80"/>
    <mergeCell ref="C77:C80"/>
    <mergeCell ref="D77:E77"/>
    <mergeCell ref="F77:H77"/>
    <mergeCell ref="C67:C70"/>
    <mergeCell ref="D67:E67"/>
    <mergeCell ref="F67:H67"/>
    <mergeCell ref="D68:D70"/>
    <mergeCell ref="F68:H68"/>
    <mergeCell ref="B62:B66"/>
    <mergeCell ref="C62:C66"/>
    <mergeCell ref="D62:E62"/>
    <mergeCell ref="F62:H62"/>
    <mergeCell ref="D63:E64"/>
    <mergeCell ref="D65:E65"/>
    <mergeCell ref="F65:H65"/>
    <mergeCell ref="D57:E57"/>
    <mergeCell ref="F57:H57"/>
    <mergeCell ref="D58:D60"/>
    <mergeCell ref="F58:H58"/>
    <mergeCell ref="F59:H59"/>
    <mergeCell ref="F60:H60"/>
    <mergeCell ref="F69:H69"/>
    <mergeCell ref="F70:H70"/>
    <mergeCell ref="A52:A60"/>
    <mergeCell ref="B52:B56"/>
    <mergeCell ref="C52:C56"/>
    <mergeCell ref="D52:E52"/>
    <mergeCell ref="F52:H52"/>
    <mergeCell ref="D53:E54"/>
    <mergeCell ref="D55:E55"/>
    <mergeCell ref="F55:H55"/>
    <mergeCell ref="D56:E56"/>
    <mergeCell ref="F56:H56"/>
    <mergeCell ref="B57:B60"/>
    <mergeCell ref="C57:C60"/>
    <mergeCell ref="A62:A70"/>
    <mergeCell ref="D66:E66"/>
    <mergeCell ref="F66:H66"/>
    <mergeCell ref="B67:B70"/>
    <mergeCell ref="C47:C50"/>
    <mergeCell ref="D47:E47"/>
    <mergeCell ref="F47:H47"/>
    <mergeCell ref="D48:D50"/>
    <mergeCell ref="F48:H48"/>
    <mergeCell ref="B42:B46"/>
    <mergeCell ref="C42:C46"/>
    <mergeCell ref="D42:E42"/>
    <mergeCell ref="F42:H42"/>
    <mergeCell ref="D43:E44"/>
    <mergeCell ref="D45:E45"/>
    <mergeCell ref="F45:H45"/>
    <mergeCell ref="D37:E37"/>
    <mergeCell ref="F37:H37"/>
    <mergeCell ref="D38:D40"/>
    <mergeCell ref="F38:H38"/>
    <mergeCell ref="F39:H39"/>
    <mergeCell ref="F40:H40"/>
    <mergeCell ref="F49:H49"/>
    <mergeCell ref="F50:H50"/>
    <mergeCell ref="A32:A40"/>
    <mergeCell ref="B32:B36"/>
    <mergeCell ref="C32:C36"/>
    <mergeCell ref="D32:E32"/>
    <mergeCell ref="F32:H32"/>
    <mergeCell ref="D33:E34"/>
    <mergeCell ref="D35:E35"/>
    <mergeCell ref="F35:H35"/>
    <mergeCell ref="D36:E36"/>
    <mergeCell ref="F36:H36"/>
    <mergeCell ref="B37:B40"/>
    <mergeCell ref="C37:C40"/>
    <mergeCell ref="A42:A50"/>
    <mergeCell ref="D46:E46"/>
    <mergeCell ref="F46:H46"/>
    <mergeCell ref="B47:B50"/>
    <mergeCell ref="D28:D30"/>
    <mergeCell ref="F28:H28"/>
    <mergeCell ref="F29:H29"/>
    <mergeCell ref="F30:H30"/>
    <mergeCell ref="A22:A30"/>
    <mergeCell ref="B22:B26"/>
    <mergeCell ref="C22:C26"/>
    <mergeCell ref="D22:E22"/>
    <mergeCell ref="F22:H22"/>
    <mergeCell ref="D23:E24"/>
    <mergeCell ref="D25:E25"/>
    <mergeCell ref="F25:H25"/>
    <mergeCell ref="D26:E26"/>
    <mergeCell ref="F26:H26"/>
    <mergeCell ref="B27:B30"/>
    <mergeCell ref="C27:C30"/>
    <mergeCell ref="D27:E27"/>
    <mergeCell ref="F27:H27"/>
    <mergeCell ref="D16:E16"/>
    <mergeCell ref="F16:H16"/>
    <mergeCell ref="B17:B20"/>
    <mergeCell ref="A12:A20"/>
    <mergeCell ref="B12:B16"/>
    <mergeCell ref="C12:C16"/>
    <mergeCell ref="D12:E12"/>
    <mergeCell ref="F12:H12"/>
    <mergeCell ref="D13:E14"/>
    <mergeCell ref="D15:E15"/>
    <mergeCell ref="F15:H15"/>
    <mergeCell ref="C17:C20"/>
    <mergeCell ref="D17:E17"/>
    <mergeCell ref="F17:H17"/>
    <mergeCell ref="D18:D20"/>
    <mergeCell ref="F18:H18"/>
    <mergeCell ref="F19:H19"/>
    <mergeCell ref="F20:H20"/>
    <mergeCell ref="A1:H1"/>
    <mergeCell ref="A2:A10"/>
    <mergeCell ref="B2:B6"/>
    <mergeCell ref="C2:C6"/>
    <mergeCell ref="D2:E2"/>
    <mergeCell ref="F2:H2"/>
    <mergeCell ref="D3:E4"/>
    <mergeCell ref="D5:E5"/>
    <mergeCell ref="F5:H5"/>
    <mergeCell ref="D6:E6"/>
    <mergeCell ref="F6:H6"/>
    <mergeCell ref="B7:B10"/>
    <mergeCell ref="C7:C10"/>
    <mergeCell ref="D7:E7"/>
    <mergeCell ref="F7:H7"/>
    <mergeCell ref="D8:D10"/>
    <mergeCell ref="F8:H8"/>
    <mergeCell ref="F9:H9"/>
    <mergeCell ref="F10:H10"/>
    <mergeCell ref="A162:A170"/>
    <mergeCell ref="B162:B166"/>
    <mergeCell ref="C162:C166"/>
    <mergeCell ref="D162:E162"/>
    <mergeCell ref="F162:H162"/>
    <mergeCell ref="D163:E164"/>
    <mergeCell ref="D165:E165"/>
    <mergeCell ref="F165:H165"/>
    <mergeCell ref="D166:E166"/>
    <mergeCell ref="F166:H166"/>
    <mergeCell ref="B167:B170"/>
    <mergeCell ref="C167:C170"/>
    <mergeCell ref="D167:E167"/>
    <mergeCell ref="F167:H167"/>
    <mergeCell ref="D168:D170"/>
    <mergeCell ref="F168:H168"/>
    <mergeCell ref="F169:H169"/>
    <mergeCell ref="F170:H170"/>
    <mergeCell ref="A172:A180"/>
    <mergeCell ref="B172:B176"/>
    <mergeCell ref="C172:C176"/>
    <mergeCell ref="D172:E172"/>
    <mergeCell ref="F172:H172"/>
    <mergeCell ref="D173:E174"/>
    <mergeCell ref="D175:E175"/>
    <mergeCell ref="F175:H175"/>
    <mergeCell ref="D176:E176"/>
    <mergeCell ref="F176:H176"/>
    <mergeCell ref="B177:B180"/>
    <mergeCell ref="C177:C180"/>
    <mergeCell ref="D177:E177"/>
    <mergeCell ref="F177:H177"/>
    <mergeCell ref="D178:D180"/>
    <mergeCell ref="F178:H178"/>
    <mergeCell ref="F179:H179"/>
    <mergeCell ref="F180:H180"/>
    <mergeCell ref="A182:A190"/>
    <mergeCell ref="B182:B186"/>
    <mergeCell ref="C182:C186"/>
    <mergeCell ref="D182:E182"/>
    <mergeCell ref="F182:H182"/>
    <mergeCell ref="D183:E184"/>
    <mergeCell ref="D185:E185"/>
    <mergeCell ref="F185:H185"/>
    <mergeCell ref="D186:E186"/>
    <mergeCell ref="F186:H186"/>
    <mergeCell ref="B187:B190"/>
    <mergeCell ref="C187:C190"/>
    <mergeCell ref="D187:E187"/>
    <mergeCell ref="F187:H187"/>
    <mergeCell ref="D188:D190"/>
    <mergeCell ref="F188:H188"/>
    <mergeCell ref="F189:H189"/>
    <mergeCell ref="F190:H190"/>
    <mergeCell ref="A192:A200"/>
    <mergeCell ref="B192:B196"/>
    <mergeCell ref="C192:C196"/>
    <mergeCell ref="D192:E192"/>
    <mergeCell ref="F192:H192"/>
    <mergeCell ref="D193:E194"/>
    <mergeCell ref="D195:E195"/>
    <mergeCell ref="F195:H195"/>
    <mergeCell ref="D196:E196"/>
    <mergeCell ref="F196:H196"/>
    <mergeCell ref="B197:B200"/>
    <mergeCell ref="C197:C200"/>
    <mergeCell ref="D197:E197"/>
    <mergeCell ref="F197:H197"/>
    <mergeCell ref="D198:D200"/>
    <mergeCell ref="F198:H198"/>
    <mergeCell ref="F199:H199"/>
    <mergeCell ref="F200:H200"/>
  </mergeCells>
  <dataValidations count="1">
    <dataValidation type="list" allowBlank="1" showInputMessage="1" showErrorMessage="1" sqref="C2:C6 C12:C16 C22:C26 C32:C36 C42:C46 C52:C56 C62:C66 C72:C76 C82:C86 C92:C96 C102:C106 C112:C116 C122:C126 C132:C136 C142:C146 C152:C156 C162:C166 C172:C176 C182:C186 C192:C196">
      <formula1>$L$3:$L$13</formula1>
    </dataValidation>
  </dataValidations>
  <hyperlinks>
    <hyperlink ref="F97" r:id="rId1"/>
    <hyperlink ref="F117" r:id="rId2"/>
    <hyperlink ref="F127" r:id="rId3"/>
    <hyperlink ref="F137" r:id="rId4"/>
    <hyperlink ref="F87" r:id="rId5"/>
    <hyperlink ref="F7" r:id="rId6"/>
    <hyperlink ref="F17" r:id="rId7"/>
    <hyperlink ref="F27" r:id="rId8"/>
    <hyperlink ref="F37" r:id="rId9"/>
    <hyperlink ref="F47" r:id="rId10"/>
    <hyperlink ref="F57" r:id="rId11"/>
    <hyperlink ref="F67" r:id="rId12"/>
    <hyperlink ref="F77" r:id="rId13"/>
    <hyperlink ref="F107" r:id="rId14"/>
    <hyperlink ref="F167" r:id="rId15"/>
  </hyperlinks>
  <pageMargins left="0.70866141732283472" right="0.70866141732283472" top="0.74803149606299213" bottom="0.74803149606299213" header="0.31496062992125984" footer="0.31496062992125984"/>
  <pageSetup paperSize="9" scale="94" fitToHeight="0" orientation="landscape" verticalDpi="0" r:id="rId16"/>
  <headerFooter>
    <oddHeader>&amp;F</oddHeader>
    <oddFooter>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workbookViewId="0">
      <selection activeCell="A19" sqref="A19"/>
    </sheetView>
  </sheetViews>
  <sheetFormatPr defaultRowHeight="15" x14ac:dyDescent="0.25"/>
  <cols>
    <col min="1" max="1" width="27.140625" customWidth="1"/>
    <col min="2" max="2" width="12.85546875" customWidth="1"/>
    <col min="3" max="3" width="42.85546875" customWidth="1"/>
    <col min="4" max="4" width="12.140625" customWidth="1"/>
    <col min="5" max="5" width="12.85546875" customWidth="1"/>
    <col min="6" max="8" width="10" customWidth="1"/>
    <col min="12" max="12" width="55.85546875" bestFit="1" customWidth="1"/>
    <col min="13" max="13" width="10.7109375" bestFit="1" customWidth="1"/>
  </cols>
  <sheetData>
    <row r="1" spans="1:13" ht="22.5" customHeight="1" thickBot="1" x14ac:dyDescent="0.35">
      <c r="A1" s="207" t="s">
        <v>577</v>
      </c>
      <c r="B1" s="208"/>
      <c r="C1" s="208"/>
      <c r="D1" s="208"/>
      <c r="E1" s="208"/>
      <c r="F1" s="208"/>
      <c r="G1" s="208"/>
      <c r="H1" s="209"/>
      <c r="L1" s="7" t="s">
        <v>32</v>
      </c>
      <c r="M1" s="10" t="s">
        <v>31</v>
      </c>
    </row>
    <row r="2" spans="1:13" ht="15.75" thickBot="1" x14ac:dyDescent="0.3">
      <c r="A2" s="253" t="s">
        <v>849</v>
      </c>
      <c r="B2" s="256" t="s">
        <v>32</v>
      </c>
      <c r="C2" s="259" t="s">
        <v>105</v>
      </c>
      <c r="D2" s="226" t="s">
        <v>155</v>
      </c>
      <c r="E2" s="227"/>
      <c r="F2" s="262" t="s">
        <v>850</v>
      </c>
      <c r="G2" s="263"/>
      <c r="H2" s="264"/>
      <c r="L2" s="64" t="s">
        <v>231</v>
      </c>
      <c r="M2" s="8" t="s">
        <v>230</v>
      </c>
    </row>
    <row r="3" spans="1:13" ht="15.75" thickBot="1" x14ac:dyDescent="0.3">
      <c r="A3" s="254"/>
      <c r="B3" s="257"/>
      <c r="C3" s="260"/>
      <c r="D3" s="265" t="s">
        <v>187</v>
      </c>
      <c r="E3" s="266"/>
      <c r="F3" s="110" t="s">
        <v>188</v>
      </c>
      <c r="G3" s="110" t="s">
        <v>190</v>
      </c>
      <c r="H3" s="110" t="s">
        <v>192</v>
      </c>
      <c r="L3" s="64" t="s">
        <v>233</v>
      </c>
      <c r="M3" s="8" t="s">
        <v>232</v>
      </c>
    </row>
    <row r="4" spans="1:13" ht="15.75" thickBot="1" x14ac:dyDescent="0.3">
      <c r="A4" s="254"/>
      <c r="B4" s="257"/>
      <c r="C4" s="260"/>
      <c r="D4" s="267"/>
      <c r="E4" s="268"/>
      <c r="F4" s="111" t="s">
        <v>707</v>
      </c>
      <c r="G4" s="111"/>
      <c r="H4" s="111"/>
      <c r="L4" s="64" t="s">
        <v>235</v>
      </c>
      <c r="M4" s="8" t="s">
        <v>234</v>
      </c>
    </row>
    <row r="5" spans="1:13" ht="15.75" thickBot="1" x14ac:dyDescent="0.3">
      <c r="A5" s="254"/>
      <c r="B5" s="257"/>
      <c r="C5" s="260"/>
      <c r="D5" s="226" t="s">
        <v>47</v>
      </c>
      <c r="E5" s="227"/>
      <c r="F5" s="262" t="s">
        <v>851</v>
      </c>
      <c r="G5" s="263"/>
      <c r="H5" s="264"/>
      <c r="L5" s="64" t="s">
        <v>237</v>
      </c>
      <c r="M5" s="8" t="s">
        <v>236</v>
      </c>
    </row>
    <row r="6" spans="1:13" ht="15.75" thickBot="1" x14ac:dyDescent="0.3">
      <c r="A6" s="254"/>
      <c r="B6" s="258"/>
      <c r="C6" s="261"/>
      <c r="D6" s="226" t="s">
        <v>48</v>
      </c>
      <c r="E6" s="227"/>
      <c r="F6" s="262" t="s">
        <v>852</v>
      </c>
      <c r="G6" s="263"/>
      <c r="H6" s="264"/>
      <c r="L6" s="64" t="s">
        <v>239</v>
      </c>
      <c r="M6" s="8" t="s">
        <v>238</v>
      </c>
    </row>
    <row r="7" spans="1:13" ht="15.75" thickBot="1" x14ac:dyDescent="0.3">
      <c r="A7" s="254"/>
      <c r="B7" s="269" t="s">
        <v>31</v>
      </c>
      <c r="C7" s="232" t="str">
        <f>IF(C2="","",VLOOKUP(C2,$L$2:$M$9,2,FALSE))</f>
        <v>IR8</v>
      </c>
      <c r="D7" s="226" t="s">
        <v>49</v>
      </c>
      <c r="E7" s="227"/>
      <c r="F7" s="272" t="s">
        <v>853</v>
      </c>
      <c r="G7" s="263"/>
      <c r="H7" s="264"/>
      <c r="L7" s="64" t="s">
        <v>241</v>
      </c>
      <c r="M7" s="8" t="s">
        <v>240</v>
      </c>
    </row>
    <row r="8" spans="1:13" ht="15.75" thickBot="1" x14ac:dyDescent="0.3">
      <c r="A8" s="254"/>
      <c r="B8" s="270"/>
      <c r="C8" s="232"/>
      <c r="D8" s="228" t="s">
        <v>50</v>
      </c>
      <c r="E8" s="1" t="s">
        <v>51</v>
      </c>
      <c r="F8" s="262" t="s">
        <v>854</v>
      </c>
      <c r="G8" s="263"/>
      <c r="H8" s="264"/>
      <c r="L8" s="64" t="s">
        <v>243</v>
      </c>
      <c r="M8" s="8" t="s">
        <v>242</v>
      </c>
    </row>
    <row r="9" spans="1:13" ht="15.75" thickBot="1" x14ac:dyDescent="0.3">
      <c r="A9" s="254"/>
      <c r="B9" s="270"/>
      <c r="C9" s="232"/>
      <c r="D9" s="229"/>
      <c r="E9" s="1" t="s">
        <v>52</v>
      </c>
      <c r="F9" s="262" t="s">
        <v>799</v>
      </c>
      <c r="G9" s="263"/>
      <c r="H9" s="264"/>
      <c r="L9" s="64" t="s">
        <v>245</v>
      </c>
      <c r="M9" s="8" t="s">
        <v>244</v>
      </c>
    </row>
    <row r="10" spans="1:13" ht="15.75" thickBot="1" x14ac:dyDescent="0.3">
      <c r="A10" s="255"/>
      <c r="B10" s="271"/>
      <c r="C10" s="233"/>
      <c r="D10" s="230"/>
      <c r="E10" s="1" t="s">
        <v>4</v>
      </c>
      <c r="F10" s="281"/>
      <c r="G10" s="277"/>
      <c r="H10" s="278"/>
    </row>
  </sheetData>
  <mergeCells count="19">
    <mergeCell ref="A1:H1"/>
    <mergeCell ref="A2:A10"/>
    <mergeCell ref="B2:B6"/>
    <mergeCell ref="C2:C6"/>
    <mergeCell ref="D2:E2"/>
    <mergeCell ref="F2:H2"/>
    <mergeCell ref="D3:E4"/>
    <mergeCell ref="D5:E5"/>
    <mergeCell ref="F5:H5"/>
    <mergeCell ref="D6:E6"/>
    <mergeCell ref="F6:H6"/>
    <mergeCell ref="B7:B10"/>
    <mergeCell ref="C7:C10"/>
    <mergeCell ref="D7:E7"/>
    <mergeCell ref="F7:H7"/>
    <mergeCell ref="D8:D10"/>
    <mergeCell ref="F8:H8"/>
    <mergeCell ref="F9:H9"/>
    <mergeCell ref="F10:H10"/>
  </mergeCells>
  <dataValidations count="1">
    <dataValidation type="list" allowBlank="1" showInputMessage="1" showErrorMessage="1" sqref="C2:C6">
      <formula1>$L$2:$L$9</formula1>
    </dataValidation>
  </dataValidations>
  <hyperlinks>
    <hyperlink ref="F7" r:id="rId1"/>
  </hyperlinks>
  <pageMargins left="0.70866141732283472" right="0.70866141732283472" top="0.74803149606299213" bottom="0.74803149606299213" header="0.31496062992125984" footer="0.31496062992125984"/>
  <pageSetup paperSize="9" scale="94" fitToHeight="0" orientation="landscape" verticalDpi="0" r:id="rId2"/>
  <headerFooter>
    <oddHeader>&amp;F</oddHeader>
    <oddFooter>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workbookViewId="0">
      <selection sqref="A1:F1"/>
    </sheetView>
  </sheetViews>
  <sheetFormatPr defaultRowHeight="15" x14ac:dyDescent="0.25"/>
  <cols>
    <col min="1" max="1" width="27.140625" customWidth="1"/>
    <col min="2" max="2" width="12.85546875" customWidth="1"/>
    <col min="3" max="3" width="42.85546875" customWidth="1"/>
    <col min="4" max="4" width="12.140625" customWidth="1"/>
    <col min="5" max="5" width="12.85546875" customWidth="1"/>
    <col min="6" max="6" width="30" customWidth="1"/>
    <col min="9" max="9" width="16.42578125" bestFit="1" customWidth="1"/>
    <col min="10" max="10" width="10.7109375" bestFit="1" customWidth="1"/>
  </cols>
  <sheetData>
    <row r="1" spans="1:10" ht="22.5" customHeight="1" thickBot="1" x14ac:dyDescent="0.35">
      <c r="A1" s="282" t="s">
        <v>576</v>
      </c>
      <c r="B1" s="283"/>
      <c r="C1" s="283"/>
      <c r="D1" s="283"/>
      <c r="E1" s="283"/>
      <c r="F1" s="284"/>
      <c r="I1" s="7" t="s">
        <v>32</v>
      </c>
      <c r="J1" s="10" t="s">
        <v>31</v>
      </c>
    </row>
    <row r="2" spans="1:10" ht="15.75" thickBot="1" x14ac:dyDescent="0.3">
      <c r="A2" s="253" t="s">
        <v>647</v>
      </c>
      <c r="B2" s="220" t="s">
        <v>32</v>
      </c>
      <c r="C2" s="259"/>
      <c r="D2" s="226" t="s">
        <v>155</v>
      </c>
      <c r="E2" s="227"/>
      <c r="F2" s="9"/>
      <c r="I2" s="64" t="s">
        <v>247</v>
      </c>
      <c r="J2" s="8" t="s">
        <v>246</v>
      </c>
    </row>
    <row r="3" spans="1:10" ht="15.75" thickBot="1" x14ac:dyDescent="0.3">
      <c r="A3" s="254"/>
      <c r="B3" s="221"/>
      <c r="C3" s="260"/>
      <c r="D3" s="226" t="s">
        <v>47</v>
      </c>
      <c r="E3" s="227"/>
      <c r="F3" s="1"/>
      <c r="I3" s="64" t="s">
        <v>249</v>
      </c>
      <c r="J3" s="8" t="s">
        <v>248</v>
      </c>
    </row>
    <row r="4" spans="1:10" ht="15.75" thickBot="1" x14ac:dyDescent="0.3">
      <c r="A4" s="254"/>
      <c r="B4" s="221"/>
      <c r="C4" s="260"/>
      <c r="D4" s="226" t="s">
        <v>48</v>
      </c>
      <c r="E4" s="227"/>
      <c r="F4" s="1"/>
      <c r="I4" s="64" t="s">
        <v>251</v>
      </c>
      <c r="J4" s="8" t="s">
        <v>250</v>
      </c>
    </row>
    <row r="5" spans="1:10" ht="15.75" thickBot="1" x14ac:dyDescent="0.3">
      <c r="A5" s="254"/>
      <c r="B5" s="222"/>
      <c r="C5" s="261"/>
      <c r="D5" s="226" t="s">
        <v>49</v>
      </c>
      <c r="E5" s="227"/>
      <c r="F5" s="1"/>
      <c r="I5" s="64" t="s">
        <v>245</v>
      </c>
      <c r="J5" s="8" t="s">
        <v>252</v>
      </c>
    </row>
    <row r="6" spans="1:10" ht="15.75" thickBot="1" x14ac:dyDescent="0.3">
      <c r="A6" s="254"/>
      <c r="B6" s="228" t="s">
        <v>31</v>
      </c>
      <c r="C6" s="231" t="str">
        <f>IF(C2="","",VLOOKUP(C2,$I$2:$J$5,2,FALSE))</f>
        <v/>
      </c>
      <c r="D6" s="228" t="s">
        <v>50</v>
      </c>
      <c r="E6" s="1" t="s">
        <v>51</v>
      </c>
      <c r="F6" s="1"/>
    </row>
    <row r="7" spans="1:10" ht="15.75" thickBot="1" x14ac:dyDescent="0.3">
      <c r="A7" s="254"/>
      <c r="B7" s="229"/>
      <c r="C7" s="232"/>
      <c r="D7" s="229"/>
      <c r="E7" s="1" t="s">
        <v>52</v>
      </c>
      <c r="F7" s="1"/>
    </row>
    <row r="8" spans="1:10" ht="15.75" thickBot="1" x14ac:dyDescent="0.3">
      <c r="A8" s="255"/>
      <c r="B8" s="230"/>
      <c r="C8" s="233"/>
      <c r="D8" s="230"/>
      <c r="E8" s="1" t="s">
        <v>4</v>
      </c>
      <c r="F8" s="1"/>
    </row>
  </sheetData>
  <mergeCells count="11">
    <mergeCell ref="A1:F1"/>
    <mergeCell ref="C2:C5"/>
    <mergeCell ref="C6:C8"/>
    <mergeCell ref="A2:A8"/>
    <mergeCell ref="B2:B5"/>
    <mergeCell ref="D2:E2"/>
    <mergeCell ref="D3:E3"/>
    <mergeCell ref="D4:E4"/>
    <mergeCell ref="D5:E5"/>
    <mergeCell ref="B6:B8"/>
    <mergeCell ref="D6:D8"/>
  </mergeCells>
  <dataValidations count="1">
    <dataValidation type="list" allowBlank="1" showInputMessage="1" showErrorMessage="1" sqref="C2:C5">
      <formula1>$I$2:$I$5</formula1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0" orientation="landscape" verticalDpi="0" r:id="rId1"/>
  <headerFooter>
    <oddHeader>&amp;F</oddHeader>
    <oddFooter>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zoomScale="110" zoomScaleNormal="110" workbookViewId="0">
      <selection activeCell="C17" sqref="C17"/>
    </sheetView>
  </sheetViews>
  <sheetFormatPr defaultColWidth="60.7109375" defaultRowHeight="15" x14ac:dyDescent="0.25"/>
  <cols>
    <col min="1" max="1" width="37" style="36" bestFit="1" customWidth="1"/>
    <col min="2" max="2" width="12.85546875" style="36" customWidth="1"/>
    <col min="3" max="3" width="60" style="36" customWidth="1"/>
    <col min="4" max="4" width="12.140625" style="36" customWidth="1"/>
    <col min="5" max="5" width="60.7109375" style="36"/>
    <col min="6" max="6" width="12.7109375" style="36" customWidth="1"/>
    <col min="7" max="16384" width="60.7109375" style="36"/>
  </cols>
  <sheetData>
    <row r="1" spans="1:7" ht="28.5" customHeight="1" thickBot="1" x14ac:dyDescent="0.35">
      <c r="A1" s="288" t="s">
        <v>643</v>
      </c>
      <c r="B1" s="288"/>
      <c r="C1" s="288"/>
      <c r="D1" s="95"/>
      <c r="E1" s="288" t="s">
        <v>644</v>
      </c>
      <c r="F1" s="288"/>
      <c r="G1" s="288"/>
    </row>
    <row r="2" spans="1:7" ht="21" customHeight="1" thickBot="1" x14ac:dyDescent="0.3">
      <c r="A2" s="285" t="s">
        <v>646</v>
      </c>
      <c r="B2" s="48" t="s">
        <v>50</v>
      </c>
      <c r="C2" s="92" t="s">
        <v>747</v>
      </c>
      <c r="D2" s="65"/>
      <c r="E2" s="285" t="s">
        <v>646</v>
      </c>
      <c r="F2" s="91" t="s">
        <v>50</v>
      </c>
      <c r="G2" s="92" t="s">
        <v>747</v>
      </c>
    </row>
    <row r="3" spans="1:7" ht="21" customHeight="1" thickBot="1" x14ac:dyDescent="0.3">
      <c r="A3" s="286"/>
      <c r="B3" s="37" t="s">
        <v>52</v>
      </c>
      <c r="C3" s="105" t="s">
        <v>748</v>
      </c>
      <c r="E3" s="286"/>
      <c r="F3" s="37" t="s">
        <v>52</v>
      </c>
      <c r="G3" s="105" t="s">
        <v>748</v>
      </c>
    </row>
    <row r="4" spans="1:7" ht="21" customHeight="1" thickBot="1" x14ac:dyDescent="0.3">
      <c r="A4" s="286"/>
      <c r="B4" s="37" t="s">
        <v>47</v>
      </c>
      <c r="C4" s="105" t="s">
        <v>685</v>
      </c>
      <c r="E4" s="286"/>
      <c r="F4" s="37" t="s">
        <v>47</v>
      </c>
      <c r="G4" s="105" t="s">
        <v>685</v>
      </c>
    </row>
    <row r="5" spans="1:7" ht="21" customHeight="1" thickBot="1" x14ac:dyDescent="0.3">
      <c r="A5" s="286"/>
      <c r="B5" s="37" t="s">
        <v>4</v>
      </c>
      <c r="C5" s="105" t="s">
        <v>749</v>
      </c>
      <c r="E5" s="286"/>
      <c r="F5" s="37" t="s">
        <v>4</v>
      </c>
      <c r="G5" s="105" t="s">
        <v>749</v>
      </c>
    </row>
    <row r="6" spans="1:7" ht="21" customHeight="1" thickBot="1" x14ac:dyDescent="0.3">
      <c r="A6" s="287"/>
      <c r="B6" s="37" t="s">
        <v>49</v>
      </c>
      <c r="C6" s="94" t="s">
        <v>653</v>
      </c>
      <c r="E6" s="287"/>
      <c r="F6" s="37" t="s">
        <v>49</v>
      </c>
      <c r="G6" s="94" t="s">
        <v>653</v>
      </c>
    </row>
    <row r="7" spans="1:7" ht="21" customHeight="1" thickBot="1" x14ac:dyDescent="0.3">
      <c r="A7" s="285" t="s">
        <v>645</v>
      </c>
      <c r="B7" s="37" t="s">
        <v>50</v>
      </c>
      <c r="C7" s="35" t="s">
        <v>983</v>
      </c>
      <c r="D7" s="65"/>
      <c r="E7" s="285" t="s">
        <v>645</v>
      </c>
      <c r="F7" s="37" t="s">
        <v>50</v>
      </c>
      <c r="G7" s="93" t="s">
        <v>740</v>
      </c>
    </row>
    <row r="8" spans="1:7" ht="21" customHeight="1" thickBot="1" x14ac:dyDescent="0.3">
      <c r="A8" s="286"/>
      <c r="B8" s="37" t="s">
        <v>52</v>
      </c>
      <c r="C8" s="35" t="s">
        <v>985</v>
      </c>
      <c r="E8" s="286"/>
      <c r="F8" s="37" t="s">
        <v>52</v>
      </c>
      <c r="G8" s="105" t="s">
        <v>742</v>
      </c>
    </row>
    <row r="9" spans="1:7" ht="21" customHeight="1" thickBot="1" x14ac:dyDescent="0.3">
      <c r="A9" s="286"/>
      <c r="B9" s="37" t="s">
        <v>47</v>
      </c>
      <c r="C9" s="35" t="s">
        <v>984</v>
      </c>
      <c r="E9" s="286"/>
      <c r="F9" s="37" t="s">
        <v>47</v>
      </c>
      <c r="G9" s="161" t="s">
        <v>685</v>
      </c>
    </row>
    <row r="10" spans="1:7" ht="21" customHeight="1" thickBot="1" x14ac:dyDescent="0.3">
      <c r="A10" s="286"/>
      <c r="B10" s="37" t="s">
        <v>4</v>
      </c>
      <c r="C10" s="35" t="s">
        <v>864</v>
      </c>
      <c r="E10" s="286"/>
      <c r="F10" s="37" t="s">
        <v>4</v>
      </c>
      <c r="G10" s="165"/>
    </row>
    <row r="11" spans="1:7" ht="21" customHeight="1" thickBot="1" x14ac:dyDescent="0.3">
      <c r="A11" s="287"/>
      <c r="B11" s="37" t="s">
        <v>49</v>
      </c>
      <c r="C11" s="189" t="s">
        <v>857</v>
      </c>
      <c r="E11" s="287"/>
      <c r="F11" s="37" t="s">
        <v>49</v>
      </c>
      <c r="G11" s="166" t="s">
        <v>741</v>
      </c>
    </row>
    <row r="12" spans="1:7" ht="21" customHeight="1" thickBot="1" x14ac:dyDescent="0.3">
      <c r="D12" s="65"/>
      <c r="E12" s="285" t="s">
        <v>581</v>
      </c>
      <c r="F12" s="37" t="s">
        <v>50</v>
      </c>
      <c r="G12" s="161" t="s">
        <v>743</v>
      </c>
    </row>
    <row r="13" spans="1:7" ht="21" customHeight="1" thickBot="1" x14ac:dyDescent="0.3">
      <c r="E13" s="286"/>
      <c r="F13" s="37" t="s">
        <v>52</v>
      </c>
      <c r="G13" s="161" t="s">
        <v>744</v>
      </c>
    </row>
    <row r="14" spans="1:7" ht="21" customHeight="1" thickBot="1" x14ac:dyDescent="0.3">
      <c r="E14" s="286"/>
      <c r="F14" s="37" t="s">
        <v>47</v>
      </c>
      <c r="G14" s="161" t="s">
        <v>745</v>
      </c>
    </row>
    <row r="15" spans="1:7" ht="21" customHeight="1" thickBot="1" x14ac:dyDescent="0.3">
      <c r="E15" s="286"/>
      <c r="F15" s="37" t="s">
        <v>4</v>
      </c>
      <c r="G15" s="165"/>
    </row>
    <row r="16" spans="1:7" ht="21" customHeight="1" thickBot="1" x14ac:dyDescent="0.3">
      <c r="E16" s="287"/>
      <c r="F16" s="37" t="s">
        <v>49</v>
      </c>
      <c r="G16" s="166" t="s">
        <v>746</v>
      </c>
    </row>
    <row r="17" spans="4:7" ht="21" customHeight="1" thickBot="1" x14ac:dyDescent="0.3">
      <c r="E17" s="285" t="s">
        <v>582</v>
      </c>
      <c r="F17" s="37" t="s">
        <v>50</v>
      </c>
      <c r="G17" s="161" t="s">
        <v>647</v>
      </c>
    </row>
    <row r="18" spans="4:7" ht="21" customHeight="1" thickBot="1" x14ac:dyDescent="0.3">
      <c r="E18" s="286"/>
      <c r="F18" s="37" t="s">
        <v>52</v>
      </c>
      <c r="G18" s="161" t="s">
        <v>647</v>
      </c>
    </row>
    <row r="19" spans="4:7" ht="21" customHeight="1" thickBot="1" x14ac:dyDescent="0.3">
      <c r="E19" s="286"/>
      <c r="F19" s="37" t="s">
        <v>47</v>
      </c>
      <c r="G19" s="161" t="s">
        <v>647</v>
      </c>
    </row>
    <row r="20" spans="4:7" ht="21" customHeight="1" thickBot="1" x14ac:dyDescent="0.3">
      <c r="E20" s="286"/>
      <c r="F20" s="37" t="s">
        <v>4</v>
      </c>
      <c r="G20" s="161" t="s">
        <v>647</v>
      </c>
    </row>
    <row r="21" spans="4:7" ht="21" customHeight="1" thickBot="1" x14ac:dyDescent="0.3">
      <c r="E21" s="287"/>
      <c r="F21" s="37" t="s">
        <v>49</v>
      </c>
      <c r="G21" s="93" t="s">
        <v>647</v>
      </c>
    </row>
    <row r="22" spans="4:7" ht="21" customHeight="1" thickBot="1" x14ac:dyDescent="0.3">
      <c r="D22" s="65"/>
      <c r="E22" s="285" t="s">
        <v>583</v>
      </c>
      <c r="F22" s="37" t="s">
        <v>50</v>
      </c>
      <c r="G22" s="93" t="s">
        <v>647</v>
      </c>
    </row>
    <row r="23" spans="4:7" ht="21" customHeight="1" thickBot="1" x14ac:dyDescent="0.3">
      <c r="E23" s="286"/>
      <c r="F23" s="37" t="s">
        <v>52</v>
      </c>
      <c r="G23" s="93" t="s">
        <v>647</v>
      </c>
    </row>
    <row r="24" spans="4:7" ht="21" customHeight="1" thickBot="1" x14ac:dyDescent="0.3">
      <c r="E24" s="286"/>
      <c r="F24" s="37" t="s">
        <v>47</v>
      </c>
      <c r="G24" s="93" t="s">
        <v>647</v>
      </c>
    </row>
    <row r="25" spans="4:7" ht="21" customHeight="1" thickBot="1" x14ac:dyDescent="0.3">
      <c r="E25" s="286"/>
      <c r="F25" s="37" t="s">
        <v>4</v>
      </c>
      <c r="G25" s="93" t="s">
        <v>647</v>
      </c>
    </row>
    <row r="26" spans="4:7" ht="21" customHeight="1" thickBot="1" x14ac:dyDescent="0.3">
      <c r="E26" s="287"/>
      <c r="F26" s="37" t="s">
        <v>49</v>
      </c>
      <c r="G26" s="93" t="s">
        <v>647</v>
      </c>
    </row>
    <row r="27" spans="4:7" ht="21" customHeight="1" thickBot="1" x14ac:dyDescent="0.3">
      <c r="D27" s="65"/>
      <c r="E27" s="285" t="s">
        <v>584</v>
      </c>
      <c r="F27" s="37" t="s">
        <v>50</v>
      </c>
      <c r="G27" s="93" t="s">
        <v>647</v>
      </c>
    </row>
    <row r="28" spans="4:7" ht="21" customHeight="1" thickBot="1" x14ac:dyDescent="0.3">
      <c r="E28" s="286"/>
      <c r="F28" s="37" t="s">
        <v>52</v>
      </c>
      <c r="G28" s="93" t="s">
        <v>647</v>
      </c>
    </row>
    <row r="29" spans="4:7" ht="21" customHeight="1" thickBot="1" x14ac:dyDescent="0.3">
      <c r="E29" s="286"/>
      <c r="F29" s="37" t="s">
        <v>47</v>
      </c>
      <c r="G29" s="93" t="s">
        <v>647</v>
      </c>
    </row>
    <row r="30" spans="4:7" ht="21" customHeight="1" thickBot="1" x14ac:dyDescent="0.3">
      <c r="E30" s="286"/>
      <c r="F30" s="37" t="s">
        <v>4</v>
      </c>
      <c r="G30" s="93" t="s">
        <v>647</v>
      </c>
    </row>
    <row r="31" spans="4:7" ht="21" customHeight="1" thickBot="1" x14ac:dyDescent="0.3">
      <c r="E31" s="287"/>
      <c r="F31" s="37" t="s">
        <v>49</v>
      </c>
      <c r="G31" s="93" t="s">
        <v>647</v>
      </c>
    </row>
    <row r="32" spans="4:7" ht="21" customHeight="1" thickBot="1" x14ac:dyDescent="0.3">
      <c r="D32" s="65"/>
      <c r="E32" s="285" t="s">
        <v>585</v>
      </c>
      <c r="F32" s="37" t="s">
        <v>50</v>
      </c>
      <c r="G32" s="93" t="s">
        <v>647</v>
      </c>
    </row>
    <row r="33" spans="4:7" ht="21" customHeight="1" thickBot="1" x14ac:dyDescent="0.3">
      <c r="E33" s="286"/>
      <c r="F33" s="37" t="s">
        <v>52</v>
      </c>
      <c r="G33" s="93" t="s">
        <v>647</v>
      </c>
    </row>
    <row r="34" spans="4:7" ht="21" customHeight="1" thickBot="1" x14ac:dyDescent="0.3">
      <c r="E34" s="286"/>
      <c r="F34" s="37" t="s">
        <v>47</v>
      </c>
      <c r="G34" s="93" t="s">
        <v>647</v>
      </c>
    </row>
    <row r="35" spans="4:7" ht="21" customHeight="1" thickBot="1" x14ac:dyDescent="0.3">
      <c r="E35" s="286"/>
      <c r="F35" s="37" t="s">
        <v>4</v>
      </c>
      <c r="G35" s="93" t="s">
        <v>647</v>
      </c>
    </row>
    <row r="36" spans="4:7" ht="21" customHeight="1" thickBot="1" x14ac:dyDescent="0.3">
      <c r="E36" s="287"/>
      <c r="F36" s="37" t="s">
        <v>49</v>
      </c>
      <c r="G36" s="93" t="s">
        <v>647</v>
      </c>
    </row>
    <row r="37" spans="4:7" ht="21" customHeight="1" thickBot="1" x14ac:dyDescent="0.3">
      <c r="D37" s="65"/>
      <c r="E37" s="285" t="s">
        <v>586</v>
      </c>
      <c r="F37" s="37" t="s">
        <v>50</v>
      </c>
      <c r="G37" s="105" t="s">
        <v>855</v>
      </c>
    </row>
    <row r="38" spans="4:7" ht="21" customHeight="1" thickBot="1" x14ac:dyDescent="0.3">
      <c r="E38" s="286"/>
      <c r="F38" s="37" t="s">
        <v>52</v>
      </c>
      <c r="G38" s="93" t="s">
        <v>264</v>
      </c>
    </row>
    <row r="39" spans="4:7" ht="21" customHeight="1" thickBot="1" x14ac:dyDescent="0.3">
      <c r="E39" s="286"/>
      <c r="F39" s="37" t="s">
        <v>47</v>
      </c>
      <c r="G39" s="93" t="s">
        <v>685</v>
      </c>
    </row>
    <row r="40" spans="4:7" ht="21" customHeight="1" thickBot="1" x14ac:dyDescent="0.3">
      <c r="E40" s="286"/>
      <c r="F40" s="37" t="s">
        <v>4</v>
      </c>
      <c r="G40" s="93" t="s">
        <v>750</v>
      </c>
    </row>
    <row r="41" spans="4:7" ht="21" customHeight="1" thickBot="1" x14ac:dyDescent="0.3">
      <c r="E41" s="287"/>
      <c r="F41" s="37" t="s">
        <v>49</v>
      </c>
      <c r="G41" s="94" t="s">
        <v>751</v>
      </c>
    </row>
    <row r="42" spans="4:7" ht="21" customHeight="1" thickBot="1" x14ac:dyDescent="0.3">
      <c r="D42" s="65"/>
      <c r="E42" s="285" t="s">
        <v>587</v>
      </c>
      <c r="F42" s="37" t="s">
        <v>50</v>
      </c>
      <c r="G42" s="93" t="s">
        <v>647</v>
      </c>
    </row>
    <row r="43" spans="4:7" ht="21" customHeight="1" thickBot="1" x14ac:dyDescent="0.3">
      <c r="E43" s="286"/>
      <c r="F43" s="37" t="s">
        <v>52</v>
      </c>
      <c r="G43" s="93" t="s">
        <v>647</v>
      </c>
    </row>
    <row r="44" spans="4:7" ht="21" customHeight="1" thickBot="1" x14ac:dyDescent="0.3">
      <c r="E44" s="286"/>
      <c r="F44" s="37" t="s">
        <v>47</v>
      </c>
      <c r="G44" s="93" t="s">
        <v>647</v>
      </c>
    </row>
    <row r="45" spans="4:7" ht="21" customHeight="1" thickBot="1" x14ac:dyDescent="0.3">
      <c r="E45" s="286"/>
      <c r="F45" s="37" t="s">
        <v>4</v>
      </c>
      <c r="G45" s="93" t="s">
        <v>647</v>
      </c>
    </row>
    <row r="46" spans="4:7" ht="21" customHeight="1" thickBot="1" x14ac:dyDescent="0.3">
      <c r="E46" s="287"/>
      <c r="F46" s="37" t="s">
        <v>49</v>
      </c>
      <c r="G46" s="93" t="s">
        <v>647</v>
      </c>
    </row>
    <row r="47" spans="4:7" ht="21" customHeight="1" thickBot="1" x14ac:dyDescent="0.3">
      <c r="D47" s="65"/>
      <c r="E47" s="285" t="s">
        <v>588</v>
      </c>
      <c r="F47" s="37" t="s">
        <v>50</v>
      </c>
      <c r="G47" s="93" t="s">
        <v>647</v>
      </c>
    </row>
    <row r="48" spans="4:7" ht="21" customHeight="1" thickBot="1" x14ac:dyDescent="0.3">
      <c r="E48" s="286"/>
      <c r="F48" s="37" t="s">
        <v>52</v>
      </c>
      <c r="G48" s="93" t="s">
        <v>647</v>
      </c>
    </row>
    <row r="49" spans="4:7" ht="21" customHeight="1" thickBot="1" x14ac:dyDescent="0.3">
      <c r="D49" s="36" t="s">
        <v>580</v>
      </c>
      <c r="E49" s="286"/>
      <c r="F49" s="37" t="s">
        <v>47</v>
      </c>
      <c r="G49" s="93" t="s">
        <v>647</v>
      </c>
    </row>
    <row r="50" spans="4:7" ht="21" customHeight="1" thickBot="1" x14ac:dyDescent="0.3">
      <c r="D50" s="36" t="s">
        <v>580</v>
      </c>
      <c r="E50" s="286"/>
      <c r="F50" s="37" t="s">
        <v>4</v>
      </c>
      <c r="G50" s="93" t="s">
        <v>647</v>
      </c>
    </row>
    <row r="51" spans="4:7" ht="21" customHeight="1" thickBot="1" x14ac:dyDescent="0.3">
      <c r="D51" s="36" t="s">
        <v>580</v>
      </c>
      <c r="E51" s="287"/>
      <c r="F51" s="37" t="s">
        <v>49</v>
      </c>
      <c r="G51" s="93" t="s">
        <v>647</v>
      </c>
    </row>
  </sheetData>
  <mergeCells count="14">
    <mergeCell ref="E32:E36"/>
    <mergeCell ref="E37:E41"/>
    <mergeCell ref="E42:E46"/>
    <mergeCell ref="E47:E51"/>
    <mergeCell ref="A1:C1"/>
    <mergeCell ref="E1:G1"/>
    <mergeCell ref="E17:E21"/>
    <mergeCell ref="E2:E6"/>
    <mergeCell ref="E7:E11"/>
    <mergeCell ref="E12:E16"/>
    <mergeCell ref="E22:E26"/>
    <mergeCell ref="E27:E31"/>
    <mergeCell ref="A2:A6"/>
    <mergeCell ref="A7:A11"/>
  </mergeCells>
  <hyperlinks>
    <hyperlink ref="G11" r:id="rId1"/>
    <hyperlink ref="G16" r:id="rId2"/>
    <hyperlink ref="C6" r:id="rId3"/>
    <hyperlink ref="G6" r:id="rId4"/>
    <hyperlink ref="G41" r:id="rId5"/>
  </hyperlinks>
  <pageMargins left="0.70866141732283472" right="0.70866141732283472" top="0.74803149606299213" bottom="0.74803149606299213" header="0.31496062992125984" footer="0.31496062992125984"/>
  <pageSetup paperSize="9" scale="79" fitToHeight="0" orientation="portrait" verticalDpi="0" r:id="rId6"/>
  <headerFooter>
    <oddHeader>&amp;F</oddHeader>
    <oddFooter>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workbookViewId="0">
      <selection activeCell="B29" sqref="B29"/>
    </sheetView>
  </sheetViews>
  <sheetFormatPr defaultRowHeight="15" x14ac:dyDescent="0.25"/>
  <cols>
    <col min="1" max="1" width="34.7109375" bestFit="1" customWidth="1"/>
    <col min="2" max="2" width="14.28515625" customWidth="1"/>
    <col min="3" max="3" width="11.42578125" bestFit="1" customWidth="1"/>
    <col min="4" max="4" width="36.42578125" customWidth="1"/>
  </cols>
  <sheetData>
    <row r="1" spans="1:4" ht="33" customHeight="1" thickBot="1" x14ac:dyDescent="0.3">
      <c r="A1" s="289" t="s">
        <v>253</v>
      </c>
      <c r="B1" s="9" t="s">
        <v>46</v>
      </c>
      <c r="C1" s="273" t="s">
        <v>982</v>
      </c>
      <c r="D1" s="227"/>
    </row>
    <row r="2" spans="1:4" ht="15.75" thickBot="1" x14ac:dyDescent="0.3">
      <c r="A2" s="290"/>
      <c r="B2" s="1" t="s">
        <v>47</v>
      </c>
      <c r="C2" s="273" t="s">
        <v>685</v>
      </c>
      <c r="D2" s="227"/>
    </row>
    <row r="3" spans="1:4" ht="15.75" thickBot="1" x14ac:dyDescent="0.3">
      <c r="A3" s="290"/>
      <c r="B3" s="1" t="s">
        <v>48</v>
      </c>
      <c r="C3" s="273" t="s">
        <v>652</v>
      </c>
      <c r="D3" s="227"/>
    </row>
    <row r="4" spans="1:4" ht="15.75" thickBot="1" x14ac:dyDescent="0.3">
      <c r="A4" s="290"/>
      <c r="B4" s="1" t="s">
        <v>49</v>
      </c>
      <c r="C4" s="275" t="s">
        <v>653</v>
      </c>
      <c r="D4" s="227"/>
    </row>
    <row r="5" spans="1:4" ht="15.75" thickBot="1" x14ac:dyDescent="0.3">
      <c r="A5" s="290"/>
      <c r="B5" s="228" t="s">
        <v>50</v>
      </c>
      <c r="C5" s="1" t="s">
        <v>51</v>
      </c>
      <c r="D5" s="78" t="s">
        <v>686</v>
      </c>
    </row>
    <row r="6" spans="1:4" ht="15.75" thickBot="1" x14ac:dyDescent="0.3">
      <c r="A6" s="290"/>
      <c r="B6" s="229"/>
      <c r="C6" s="1" t="s">
        <v>52</v>
      </c>
      <c r="D6" s="78" t="s">
        <v>1</v>
      </c>
    </row>
    <row r="7" spans="1:4" ht="15.75" thickBot="1" x14ac:dyDescent="0.3">
      <c r="A7" s="291"/>
      <c r="B7" s="230"/>
      <c r="C7" s="1" t="s">
        <v>4</v>
      </c>
      <c r="D7" s="78" t="s">
        <v>687</v>
      </c>
    </row>
    <row r="8" spans="1:4" ht="15.75" thickBot="1" x14ac:dyDescent="0.3">
      <c r="A8" s="292" t="s">
        <v>589</v>
      </c>
      <c r="B8" s="1" t="s">
        <v>46</v>
      </c>
      <c r="C8" s="295" t="s">
        <v>856</v>
      </c>
      <c r="D8" s="264"/>
    </row>
    <row r="9" spans="1:4" ht="15.75" thickBot="1" x14ac:dyDescent="0.3">
      <c r="A9" s="293"/>
      <c r="B9" s="1" t="s">
        <v>47</v>
      </c>
      <c r="C9" s="262" t="s">
        <v>858</v>
      </c>
      <c r="D9" s="264"/>
    </row>
    <row r="10" spans="1:4" ht="15.75" thickBot="1" x14ac:dyDescent="0.3">
      <c r="A10" s="293"/>
      <c r="B10" s="1" t="s">
        <v>48</v>
      </c>
      <c r="C10" s="262" t="s">
        <v>858</v>
      </c>
      <c r="D10" s="264"/>
    </row>
    <row r="11" spans="1:4" ht="15.75" thickBot="1" x14ac:dyDescent="0.3">
      <c r="A11" s="293"/>
      <c r="B11" s="1" t="s">
        <v>49</v>
      </c>
      <c r="C11" s="272" t="s">
        <v>857</v>
      </c>
      <c r="D11" s="264"/>
    </row>
    <row r="12" spans="1:4" ht="15.75" thickBot="1" x14ac:dyDescent="0.3">
      <c r="A12" s="293"/>
      <c r="B12" s="228" t="s">
        <v>50</v>
      </c>
      <c r="C12" s="1" t="s">
        <v>51</v>
      </c>
      <c r="D12" s="78" t="s">
        <v>686</v>
      </c>
    </row>
    <row r="13" spans="1:4" ht="15.75" thickBot="1" x14ac:dyDescent="0.3">
      <c r="A13" s="293"/>
      <c r="B13" s="229"/>
      <c r="C13" s="1" t="s">
        <v>52</v>
      </c>
      <c r="D13" s="78" t="s">
        <v>1</v>
      </c>
    </row>
    <row r="14" spans="1:4" ht="15.75" thickBot="1" x14ac:dyDescent="0.3">
      <c r="A14" s="294"/>
      <c r="B14" s="230"/>
      <c r="C14" s="1" t="s">
        <v>4</v>
      </c>
      <c r="D14" s="78" t="s">
        <v>687</v>
      </c>
    </row>
    <row r="15" spans="1:4" ht="32.25" customHeight="1" thickBot="1" x14ac:dyDescent="0.3">
      <c r="A15" s="289" t="s">
        <v>254</v>
      </c>
      <c r="B15" s="1" t="s">
        <v>46</v>
      </c>
      <c r="C15" s="273" t="s">
        <v>752</v>
      </c>
      <c r="D15" s="227"/>
    </row>
    <row r="16" spans="1:4" ht="15.75" thickBot="1" x14ac:dyDescent="0.3">
      <c r="A16" s="290"/>
      <c r="B16" s="1" t="s">
        <v>47</v>
      </c>
      <c r="C16" s="262" t="s">
        <v>753</v>
      </c>
      <c r="D16" s="264"/>
    </row>
    <row r="17" spans="1:4" ht="15.75" thickBot="1" x14ac:dyDescent="0.3">
      <c r="A17" s="290"/>
      <c r="B17" s="1" t="s">
        <v>48</v>
      </c>
      <c r="C17" s="262" t="s">
        <v>754</v>
      </c>
      <c r="D17" s="264"/>
    </row>
    <row r="18" spans="1:4" ht="15.75" thickBot="1" x14ac:dyDescent="0.3">
      <c r="A18" s="290"/>
      <c r="B18" s="1" t="s">
        <v>49</v>
      </c>
      <c r="C18" s="281"/>
      <c r="D18" s="278"/>
    </row>
    <row r="19" spans="1:4" ht="15.75" thickBot="1" x14ac:dyDescent="0.3">
      <c r="A19" s="290"/>
      <c r="B19" s="228" t="s">
        <v>50</v>
      </c>
      <c r="C19" s="1" t="s">
        <v>51</v>
      </c>
      <c r="D19" s="112" t="s">
        <v>764</v>
      </c>
    </row>
    <row r="20" spans="1:4" ht="15.75" thickBot="1" x14ac:dyDescent="0.3">
      <c r="A20" s="290"/>
      <c r="B20" s="229"/>
      <c r="C20" s="1" t="s">
        <v>52</v>
      </c>
      <c r="D20" s="112" t="s">
        <v>763</v>
      </c>
    </row>
    <row r="21" spans="1:4" ht="15.75" thickBot="1" x14ac:dyDescent="0.3">
      <c r="A21" s="291"/>
      <c r="B21" s="230"/>
      <c r="C21" s="1" t="s">
        <v>4</v>
      </c>
      <c r="D21" s="112" t="s">
        <v>859</v>
      </c>
    </row>
  </sheetData>
  <mergeCells count="18">
    <mergeCell ref="B19:B21"/>
    <mergeCell ref="A8:A14"/>
    <mergeCell ref="C8:D8"/>
    <mergeCell ref="C9:D9"/>
    <mergeCell ref="C10:D10"/>
    <mergeCell ref="C11:D11"/>
    <mergeCell ref="B12:B14"/>
    <mergeCell ref="A15:A21"/>
    <mergeCell ref="C15:D15"/>
    <mergeCell ref="C16:D16"/>
    <mergeCell ref="C17:D17"/>
    <mergeCell ref="C18:D18"/>
    <mergeCell ref="A1:A7"/>
    <mergeCell ref="C1:D1"/>
    <mergeCell ref="C2:D2"/>
    <mergeCell ref="C3:D3"/>
    <mergeCell ref="C4:D4"/>
    <mergeCell ref="B5:B7"/>
  </mergeCells>
  <hyperlinks>
    <hyperlink ref="C4" r:id="rId1"/>
    <hyperlink ref="C11" r:id="rId2"/>
  </hyperlinks>
  <pageMargins left="0.70866141732283472" right="0.70866141732283472" top="0.74803149606299213" bottom="0.74803149606299213" header="0.31496062992125984" footer="0.31496062992125984"/>
  <pageSetup paperSize="9" fitToHeight="0" orientation="landscape" verticalDpi="0" r:id="rId3"/>
  <headerFooter>
    <oddHeader>&amp;F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tabSelected="1" workbookViewId="0">
      <selection sqref="A1:C1"/>
    </sheetView>
  </sheetViews>
  <sheetFormatPr defaultColWidth="9.140625" defaultRowHeight="15" x14ac:dyDescent="0.25"/>
  <cols>
    <col min="1" max="1" width="22.140625" style="36" customWidth="1"/>
    <col min="2" max="2" width="22.140625" style="36" bestFit="1" customWidth="1"/>
    <col min="3" max="3" width="41.42578125" style="36" customWidth="1"/>
    <col min="4" max="16384" width="9.140625" style="36"/>
  </cols>
  <sheetData>
    <row r="1" spans="1:3" ht="22.5" customHeight="1" thickBot="1" x14ac:dyDescent="0.3">
      <c r="A1" s="196" t="s">
        <v>0</v>
      </c>
      <c r="B1" s="197"/>
      <c r="C1" s="198"/>
    </row>
    <row r="2" spans="1:3" ht="15.75" thickBot="1" x14ac:dyDescent="0.3">
      <c r="A2" s="193" t="s">
        <v>1</v>
      </c>
      <c r="B2" s="37" t="s">
        <v>2</v>
      </c>
      <c r="C2" s="102" t="s">
        <v>648</v>
      </c>
    </row>
    <row r="3" spans="1:3" ht="15.75" thickBot="1" x14ac:dyDescent="0.3">
      <c r="A3" s="194"/>
      <c r="B3" s="37" t="s">
        <v>3</v>
      </c>
      <c r="C3" s="103" t="s">
        <v>649</v>
      </c>
    </row>
    <row r="4" spans="1:3" ht="15.75" thickBot="1" x14ac:dyDescent="0.3">
      <c r="A4" s="194"/>
      <c r="B4" s="37" t="s">
        <v>4</v>
      </c>
      <c r="C4" s="103" t="s">
        <v>687</v>
      </c>
    </row>
    <row r="5" spans="1:3" ht="15.75" thickBot="1" x14ac:dyDescent="0.3">
      <c r="A5" s="195"/>
      <c r="B5" s="37" t="s">
        <v>5</v>
      </c>
      <c r="C5" s="17" t="s">
        <v>647</v>
      </c>
    </row>
    <row r="6" spans="1:3" thickBot="1" x14ac:dyDescent="0.35">
      <c r="A6" s="191" t="s">
        <v>6</v>
      </c>
      <c r="B6" s="192"/>
      <c r="C6" s="103" t="s">
        <v>650</v>
      </c>
    </row>
    <row r="7" spans="1:3" thickBot="1" x14ac:dyDescent="0.35">
      <c r="A7" s="191" t="s">
        <v>7</v>
      </c>
      <c r="B7" s="192"/>
      <c r="C7" s="104" t="s">
        <v>654</v>
      </c>
    </row>
    <row r="8" spans="1:3" thickBot="1" x14ac:dyDescent="0.35">
      <c r="A8" s="191" t="s">
        <v>8</v>
      </c>
      <c r="B8" s="192"/>
      <c r="C8" s="103" t="s">
        <v>651</v>
      </c>
    </row>
    <row r="9" spans="1:3" thickBot="1" x14ac:dyDescent="0.35">
      <c r="A9" s="191" t="s">
        <v>9</v>
      </c>
      <c r="B9" s="192"/>
      <c r="C9" s="103" t="s">
        <v>652</v>
      </c>
    </row>
    <row r="10" spans="1:3" ht="15.75" thickBot="1" x14ac:dyDescent="0.3">
      <c r="A10" s="191" t="s">
        <v>10</v>
      </c>
      <c r="B10" s="192"/>
      <c r="C10" s="104" t="s">
        <v>653</v>
      </c>
    </row>
  </sheetData>
  <mergeCells count="7">
    <mergeCell ref="A10:B10"/>
    <mergeCell ref="A2:A5"/>
    <mergeCell ref="A1:C1"/>
    <mergeCell ref="A6:B6"/>
    <mergeCell ref="A7:B7"/>
    <mergeCell ref="A8:B8"/>
    <mergeCell ref="A9:B9"/>
  </mergeCells>
  <hyperlinks>
    <hyperlink ref="C7" r:id="rId1"/>
    <hyperlink ref="C10" r:id="rId2"/>
  </hyperlinks>
  <pageMargins left="0.70866141732283472" right="0.70866141732283472" top="0.74803149606299213" bottom="0.74803149606299213" header="0.31496062992125984" footer="0.31496062992125984"/>
  <pageSetup paperSize="9" fitToHeight="0" orientation="landscape" r:id="rId3"/>
  <headerFooter>
    <oddHeader>&amp;F</oddHeader>
    <oddFooter>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opLeftCell="A19" zoomScaleNormal="100" workbookViewId="0">
      <selection activeCell="D35" activeCellId="1" sqref="D1:D34 D35"/>
    </sheetView>
  </sheetViews>
  <sheetFormatPr defaultRowHeight="15" x14ac:dyDescent="0.25"/>
  <cols>
    <col min="1" max="1" width="25.7109375" customWidth="1"/>
    <col min="2" max="2" width="11.42578125" customWidth="1"/>
    <col min="3" max="3" width="12.85546875" customWidth="1"/>
    <col min="4" max="4" width="41.85546875" style="36" customWidth="1"/>
  </cols>
  <sheetData>
    <row r="1" spans="1:6" ht="15.75" thickBot="1" x14ac:dyDescent="0.3">
      <c r="A1" s="289" t="s">
        <v>255</v>
      </c>
      <c r="B1" s="226" t="s">
        <v>46</v>
      </c>
      <c r="C1" s="227"/>
      <c r="D1" s="167" t="s">
        <v>635</v>
      </c>
    </row>
    <row r="2" spans="1:6" ht="15.75" thickBot="1" x14ac:dyDescent="0.3">
      <c r="A2" s="290"/>
      <c r="B2" s="226" t="s">
        <v>47</v>
      </c>
      <c r="C2" s="227"/>
      <c r="D2" s="161" t="s">
        <v>636</v>
      </c>
    </row>
    <row r="3" spans="1:6" ht="15.75" thickBot="1" x14ac:dyDescent="0.3">
      <c r="A3" s="290"/>
      <c r="B3" s="226" t="s">
        <v>48</v>
      </c>
      <c r="C3" s="227"/>
      <c r="D3" s="161" t="s">
        <v>637</v>
      </c>
    </row>
    <row r="4" spans="1:6" ht="15.75" thickBot="1" x14ac:dyDescent="0.3">
      <c r="A4" s="290"/>
      <c r="B4" s="226" t="s">
        <v>49</v>
      </c>
      <c r="C4" s="227"/>
      <c r="D4" s="166" t="s">
        <v>638</v>
      </c>
    </row>
    <row r="5" spans="1:6" ht="15.75" thickBot="1" x14ac:dyDescent="0.3">
      <c r="A5" s="290"/>
      <c r="B5" s="228" t="s">
        <v>50</v>
      </c>
      <c r="C5" s="1" t="s">
        <v>51</v>
      </c>
      <c r="D5" s="165"/>
    </row>
    <row r="6" spans="1:6" ht="15.75" thickBot="1" x14ac:dyDescent="0.3">
      <c r="A6" s="290"/>
      <c r="B6" s="229"/>
      <c r="C6" s="1" t="s">
        <v>52</v>
      </c>
      <c r="D6" s="165"/>
    </row>
    <row r="7" spans="1:6" ht="15.75" thickBot="1" x14ac:dyDescent="0.3">
      <c r="A7" s="291"/>
      <c r="B7" s="230"/>
      <c r="C7" s="1" t="s">
        <v>4</v>
      </c>
      <c r="D7" s="165"/>
    </row>
    <row r="8" spans="1:6" ht="15.75" thickBot="1" x14ac:dyDescent="0.3">
      <c r="A8" s="289" t="s">
        <v>256</v>
      </c>
      <c r="B8" s="226" t="s">
        <v>46</v>
      </c>
      <c r="C8" s="227"/>
      <c r="D8" s="161" t="s">
        <v>639</v>
      </c>
    </row>
    <row r="9" spans="1:6" ht="15.75" thickBot="1" x14ac:dyDescent="0.3">
      <c r="A9" s="290"/>
      <c r="B9" s="226" t="s">
        <v>47</v>
      </c>
      <c r="C9" s="227"/>
      <c r="D9" s="161" t="s">
        <v>888</v>
      </c>
    </row>
    <row r="10" spans="1:6" ht="15.75" thickBot="1" x14ac:dyDescent="0.3">
      <c r="A10" s="290"/>
      <c r="B10" s="226" t="s">
        <v>48</v>
      </c>
      <c r="C10" s="227"/>
      <c r="D10" s="161"/>
    </row>
    <row r="11" spans="1:6" ht="15.75" thickBot="1" x14ac:dyDescent="0.3">
      <c r="A11" s="290"/>
      <c r="B11" s="226" t="s">
        <v>49</v>
      </c>
      <c r="C11" s="227"/>
      <c r="D11" s="161"/>
    </row>
    <row r="12" spans="1:6" ht="15.75" thickBot="1" x14ac:dyDescent="0.3">
      <c r="A12" s="290"/>
      <c r="B12" s="228" t="s">
        <v>50</v>
      </c>
      <c r="C12" s="1" t="s">
        <v>51</v>
      </c>
      <c r="D12" s="161"/>
    </row>
    <row r="13" spans="1:6" ht="15.75" thickBot="1" x14ac:dyDescent="0.3">
      <c r="A13" s="290"/>
      <c r="B13" s="229"/>
      <c r="C13" s="1" t="s">
        <v>52</v>
      </c>
      <c r="D13" s="161"/>
    </row>
    <row r="14" spans="1:6" ht="15.75" thickBot="1" x14ac:dyDescent="0.3">
      <c r="A14" s="291"/>
      <c r="B14" s="230"/>
      <c r="C14" s="1" t="s">
        <v>4</v>
      </c>
      <c r="D14" s="165"/>
      <c r="F14" s="125"/>
    </row>
    <row r="15" spans="1:6" ht="15.75" thickBot="1" x14ac:dyDescent="0.3">
      <c r="A15" s="289" t="s">
        <v>257</v>
      </c>
      <c r="B15" s="226" t="s">
        <v>46</v>
      </c>
      <c r="C15" s="227"/>
      <c r="D15" s="161" t="s">
        <v>639</v>
      </c>
    </row>
    <row r="16" spans="1:6" ht="15.75" thickBot="1" x14ac:dyDescent="0.3">
      <c r="A16" s="290"/>
      <c r="B16" s="226" t="s">
        <v>47</v>
      </c>
      <c r="C16" s="227"/>
      <c r="D16" s="161" t="s">
        <v>806</v>
      </c>
    </row>
    <row r="17" spans="1:4" ht="15.75" thickBot="1" x14ac:dyDescent="0.3">
      <c r="A17" s="290"/>
      <c r="B17" s="226" t="s">
        <v>48</v>
      </c>
      <c r="C17" s="227"/>
      <c r="D17" s="161" t="s">
        <v>640</v>
      </c>
    </row>
    <row r="18" spans="1:4" ht="15.75" thickBot="1" x14ac:dyDescent="0.3">
      <c r="A18" s="290"/>
      <c r="B18" s="226" t="s">
        <v>49</v>
      </c>
      <c r="C18" s="227"/>
      <c r="D18" s="166" t="s">
        <v>641</v>
      </c>
    </row>
    <row r="19" spans="1:4" ht="15.75" thickBot="1" x14ac:dyDescent="0.3">
      <c r="A19" s="290"/>
      <c r="B19" s="228" t="s">
        <v>50</v>
      </c>
      <c r="C19" s="1" t="s">
        <v>51</v>
      </c>
      <c r="D19" s="165"/>
    </row>
    <row r="20" spans="1:4" ht="15.75" thickBot="1" x14ac:dyDescent="0.3">
      <c r="A20" s="290"/>
      <c r="B20" s="229"/>
      <c r="C20" s="1" t="s">
        <v>52</v>
      </c>
      <c r="D20" s="165"/>
    </row>
    <row r="21" spans="1:4" ht="15.75" thickBot="1" x14ac:dyDescent="0.3">
      <c r="A21" s="291"/>
      <c r="B21" s="230"/>
      <c r="C21" s="1" t="s">
        <v>4</v>
      </c>
      <c r="D21" s="165"/>
    </row>
    <row r="22" spans="1:4" ht="15.75" thickBot="1" x14ac:dyDescent="0.3">
      <c r="A22" s="289" t="s">
        <v>258</v>
      </c>
      <c r="B22" s="226" t="s">
        <v>46</v>
      </c>
      <c r="C22" s="227"/>
      <c r="D22" s="161" t="s">
        <v>755</v>
      </c>
    </row>
    <row r="23" spans="1:4" ht="15.75" thickBot="1" x14ac:dyDescent="0.3">
      <c r="A23" s="290"/>
      <c r="B23" s="226" t="s">
        <v>47</v>
      </c>
      <c r="C23" s="227"/>
      <c r="D23" s="161" t="s">
        <v>756</v>
      </c>
    </row>
    <row r="24" spans="1:4" ht="15.75" thickBot="1" x14ac:dyDescent="0.3">
      <c r="A24" s="290"/>
      <c r="B24" s="226" t="s">
        <v>48</v>
      </c>
      <c r="C24" s="227"/>
      <c r="D24" s="161" t="s">
        <v>757</v>
      </c>
    </row>
    <row r="25" spans="1:4" ht="15.75" thickBot="1" x14ac:dyDescent="0.3">
      <c r="A25" s="290"/>
      <c r="B25" s="226" t="s">
        <v>49</v>
      </c>
      <c r="C25" s="227"/>
      <c r="D25" s="166" t="s">
        <v>805</v>
      </c>
    </row>
    <row r="26" spans="1:4" ht="15.75" thickBot="1" x14ac:dyDescent="0.3">
      <c r="A26" s="290"/>
      <c r="B26" s="228" t="s">
        <v>50</v>
      </c>
      <c r="C26" s="1" t="s">
        <v>51</v>
      </c>
      <c r="D26" s="161"/>
    </row>
    <row r="27" spans="1:4" ht="15.75" thickBot="1" x14ac:dyDescent="0.3">
      <c r="A27" s="290"/>
      <c r="B27" s="229"/>
      <c r="C27" s="1" t="s">
        <v>52</v>
      </c>
      <c r="D27" s="161"/>
    </row>
    <row r="28" spans="1:4" ht="15.75" thickBot="1" x14ac:dyDescent="0.3">
      <c r="A28" s="291"/>
      <c r="B28" s="230"/>
      <c r="C28" s="1" t="s">
        <v>4</v>
      </c>
      <c r="D28" s="165"/>
    </row>
    <row r="29" spans="1:4" ht="15.75" thickBot="1" x14ac:dyDescent="0.3">
      <c r="A29" s="289" t="s">
        <v>259</v>
      </c>
      <c r="B29" s="226" t="s">
        <v>46</v>
      </c>
      <c r="C29" s="227"/>
      <c r="D29" s="161" t="s">
        <v>897</v>
      </c>
    </row>
    <row r="30" spans="1:4" ht="15.75" thickBot="1" x14ac:dyDescent="0.3">
      <c r="A30" s="290"/>
      <c r="B30" s="226" t="s">
        <v>47</v>
      </c>
      <c r="C30" s="227"/>
      <c r="D30" s="159" t="s">
        <v>898</v>
      </c>
    </row>
    <row r="31" spans="1:4" ht="15.75" thickBot="1" x14ac:dyDescent="0.3">
      <c r="A31" s="290"/>
      <c r="B31" s="226" t="s">
        <v>48</v>
      </c>
      <c r="C31" s="227"/>
      <c r="D31" s="161" t="s">
        <v>899</v>
      </c>
    </row>
    <row r="32" spans="1:4" ht="15.75" thickBot="1" x14ac:dyDescent="0.3">
      <c r="A32" s="290"/>
      <c r="B32" s="226" t="s">
        <v>49</v>
      </c>
      <c r="C32" s="227"/>
      <c r="D32" s="166" t="s">
        <v>900</v>
      </c>
    </row>
    <row r="33" spans="1:4" ht="15.75" thickBot="1" x14ac:dyDescent="0.3">
      <c r="A33" s="290"/>
      <c r="B33" s="228" t="s">
        <v>50</v>
      </c>
      <c r="C33" s="1" t="s">
        <v>51</v>
      </c>
      <c r="D33" s="161"/>
    </row>
    <row r="34" spans="1:4" ht="15.75" thickBot="1" x14ac:dyDescent="0.3">
      <c r="A34" s="290"/>
      <c r="B34" s="229"/>
      <c r="C34" s="1" t="s">
        <v>52</v>
      </c>
      <c r="D34" s="165"/>
    </row>
    <row r="35" spans="1:4" ht="15.75" thickBot="1" x14ac:dyDescent="0.3">
      <c r="A35" s="291"/>
      <c r="B35" s="230"/>
      <c r="C35" s="1" t="s">
        <v>4</v>
      </c>
      <c r="D35" s="161"/>
    </row>
  </sheetData>
  <mergeCells count="30">
    <mergeCell ref="A29:A35"/>
    <mergeCell ref="B29:C29"/>
    <mergeCell ref="B30:C30"/>
    <mergeCell ref="B31:C31"/>
    <mergeCell ref="B32:C32"/>
    <mergeCell ref="B33:B35"/>
    <mergeCell ref="A22:A28"/>
    <mergeCell ref="B22:C22"/>
    <mergeCell ref="B23:C23"/>
    <mergeCell ref="B24:C24"/>
    <mergeCell ref="B25:C25"/>
    <mergeCell ref="B26:B28"/>
    <mergeCell ref="A15:A21"/>
    <mergeCell ref="B15:C15"/>
    <mergeCell ref="B16:C16"/>
    <mergeCell ref="B17:C17"/>
    <mergeCell ref="B18:C18"/>
    <mergeCell ref="B19:B21"/>
    <mergeCell ref="A8:A14"/>
    <mergeCell ref="B8:C8"/>
    <mergeCell ref="B9:C9"/>
    <mergeCell ref="B10:C10"/>
    <mergeCell ref="B11:C11"/>
    <mergeCell ref="B12:B14"/>
    <mergeCell ref="A1:A7"/>
    <mergeCell ref="B1:C1"/>
    <mergeCell ref="B2:C2"/>
    <mergeCell ref="B3:C3"/>
    <mergeCell ref="B4:C4"/>
    <mergeCell ref="B5:B7"/>
  </mergeCells>
  <hyperlinks>
    <hyperlink ref="D4" r:id="rId1"/>
    <hyperlink ref="D18" r:id="rId2"/>
    <hyperlink ref="D25" r:id="rId3"/>
    <hyperlink ref="D32" r:id="rId4"/>
  </hyperlinks>
  <pageMargins left="0.70866141732283472" right="0.70866141732283472" top="0.74803149606299213" bottom="0.74803149606299213" header="0.31496062992125984" footer="0.31496062992125984"/>
  <pageSetup paperSize="9" fitToWidth="0" orientation="portrait" verticalDpi="0" r:id="rId5"/>
  <headerFooter>
    <oddHeader>&amp;F</oddHeader>
    <oddFooter>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workbookViewId="0">
      <selection activeCell="D5" sqref="D5:D7"/>
    </sheetView>
  </sheetViews>
  <sheetFormatPr defaultRowHeight="15" x14ac:dyDescent="0.25"/>
  <cols>
    <col min="1" max="1" width="25.7109375" customWidth="1"/>
    <col min="2" max="2" width="11.42578125" customWidth="1"/>
    <col min="3" max="3" width="12.85546875" customWidth="1"/>
    <col min="4" max="4" width="48.5703125" bestFit="1" customWidth="1"/>
    <col min="5" max="5" width="11.42578125" bestFit="1" customWidth="1"/>
  </cols>
  <sheetData>
    <row r="1" spans="1:5" ht="15.75" thickBot="1" x14ac:dyDescent="0.3">
      <c r="A1" s="289" t="s">
        <v>260</v>
      </c>
      <c r="B1" s="226" t="s">
        <v>46</v>
      </c>
      <c r="C1" s="227"/>
      <c r="D1" s="186" t="s">
        <v>975</v>
      </c>
    </row>
    <row r="2" spans="1:5" ht="15.75" thickBot="1" x14ac:dyDescent="0.3">
      <c r="A2" s="290"/>
      <c r="B2" s="226" t="s">
        <v>47</v>
      </c>
      <c r="C2" s="227"/>
      <c r="D2" s="187" t="s">
        <v>976</v>
      </c>
    </row>
    <row r="3" spans="1:5" ht="15.75" thickBot="1" x14ac:dyDescent="0.3">
      <c r="A3" s="290"/>
      <c r="B3" s="226" t="s">
        <v>48</v>
      </c>
      <c r="C3" s="227"/>
      <c r="D3" s="187" t="s">
        <v>977</v>
      </c>
    </row>
    <row r="4" spans="1:5" ht="15.75" thickBot="1" x14ac:dyDescent="0.3">
      <c r="A4" s="290"/>
      <c r="B4" s="226" t="s">
        <v>49</v>
      </c>
      <c r="C4" s="227"/>
      <c r="D4" s="184" t="s">
        <v>978</v>
      </c>
    </row>
    <row r="5" spans="1:5" ht="15.75" thickBot="1" x14ac:dyDescent="0.3">
      <c r="A5" s="290"/>
      <c r="B5" s="214" t="s">
        <v>50</v>
      </c>
      <c r="C5" s="1" t="s">
        <v>51</v>
      </c>
      <c r="D5" s="188" t="s">
        <v>979</v>
      </c>
    </row>
    <row r="6" spans="1:5" ht="15.75" thickBot="1" x14ac:dyDescent="0.3">
      <c r="A6" s="290"/>
      <c r="B6" s="215"/>
      <c r="C6" s="1" t="s">
        <v>52</v>
      </c>
      <c r="D6" s="185" t="s">
        <v>758</v>
      </c>
    </row>
    <row r="7" spans="1:5" ht="15.75" thickBot="1" x14ac:dyDescent="0.3">
      <c r="A7" s="291"/>
      <c r="B7" s="216"/>
      <c r="C7" s="1" t="s">
        <v>4</v>
      </c>
      <c r="D7" s="185" t="s">
        <v>980</v>
      </c>
    </row>
    <row r="8" spans="1:5" ht="15.75" thickBot="1" x14ac:dyDescent="0.3">
      <c r="A8" s="289" t="s">
        <v>261</v>
      </c>
      <c r="B8" s="226" t="s">
        <v>46</v>
      </c>
      <c r="C8" s="227"/>
      <c r="D8" s="170" t="s">
        <v>807</v>
      </c>
    </row>
    <row r="9" spans="1:5" ht="15.75" thickBot="1" x14ac:dyDescent="0.3">
      <c r="A9" s="290"/>
      <c r="B9" s="226" t="s">
        <v>47</v>
      </c>
      <c r="C9" s="227"/>
      <c r="D9" s="170" t="s">
        <v>808</v>
      </c>
    </row>
    <row r="10" spans="1:5" ht="15.75" thickBot="1" x14ac:dyDescent="0.3">
      <c r="A10" s="290"/>
      <c r="B10" s="226" t="s">
        <v>48</v>
      </c>
      <c r="C10" s="227"/>
      <c r="D10" s="168"/>
    </row>
    <row r="11" spans="1:5" ht="15.75" thickBot="1" x14ac:dyDescent="0.3">
      <c r="A11" s="290"/>
      <c r="B11" s="226" t="s">
        <v>49</v>
      </c>
      <c r="C11" s="227"/>
      <c r="D11" s="169" t="s">
        <v>809</v>
      </c>
      <c r="E11" s="126"/>
    </row>
    <row r="12" spans="1:5" ht="15.75" thickBot="1" x14ac:dyDescent="0.3">
      <c r="A12" s="290"/>
      <c r="B12" s="214" t="s">
        <v>50</v>
      </c>
      <c r="C12" s="1" t="s">
        <v>51</v>
      </c>
      <c r="D12" s="168"/>
    </row>
    <row r="13" spans="1:5" ht="15.75" thickBot="1" x14ac:dyDescent="0.3">
      <c r="A13" s="290"/>
      <c r="B13" s="215"/>
      <c r="C13" s="1" t="s">
        <v>52</v>
      </c>
      <c r="D13" s="168"/>
    </row>
    <row r="14" spans="1:5" ht="15.75" thickBot="1" x14ac:dyDescent="0.3">
      <c r="A14" s="291"/>
      <c r="B14" s="216"/>
      <c r="C14" s="1" t="s">
        <v>4</v>
      </c>
      <c r="D14" s="168"/>
    </row>
    <row r="15" spans="1:5" ht="15.75" thickBot="1" x14ac:dyDescent="0.3">
      <c r="A15" s="296" t="s">
        <v>262</v>
      </c>
      <c r="B15" s="226" t="s">
        <v>46</v>
      </c>
      <c r="C15" s="227"/>
      <c r="D15" s="168" t="s">
        <v>810</v>
      </c>
    </row>
    <row r="16" spans="1:5" ht="15.75" thickBot="1" x14ac:dyDescent="0.3">
      <c r="A16" s="297"/>
      <c r="B16" s="226" t="s">
        <v>47</v>
      </c>
      <c r="C16" s="227"/>
      <c r="D16" s="168" t="s">
        <v>706</v>
      </c>
    </row>
    <row r="17" spans="1:4" ht="15.75" thickBot="1" x14ac:dyDescent="0.3">
      <c r="A17" s="297"/>
      <c r="B17" s="226" t="s">
        <v>48</v>
      </c>
      <c r="C17" s="227"/>
      <c r="D17" s="168" t="s">
        <v>706</v>
      </c>
    </row>
    <row r="18" spans="1:4" ht="15.75" thickBot="1" x14ac:dyDescent="0.3">
      <c r="A18" s="297"/>
      <c r="B18" s="226" t="s">
        <v>49</v>
      </c>
      <c r="C18" s="227"/>
      <c r="D18" s="169" t="s">
        <v>759</v>
      </c>
    </row>
    <row r="19" spans="1:4" ht="15.75" thickBot="1" x14ac:dyDescent="0.3">
      <c r="A19" s="297"/>
      <c r="B19" s="214" t="s">
        <v>50</v>
      </c>
      <c r="C19" s="1" t="s">
        <v>51</v>
      </c>
      <c r="D19" s="168" t="s">
        <v>760</v>
      </c>
    </row>
    <row r="20" spans="1:4" ht="15.75" thickBot="1" x14ac:dyDescent="0.3">
      <c r="A20" s="297"/>
      <c r="B20" s="215"/>
      <c r="C20" s="1" t="s">
        <v>52</v>
      </c>
      <c r="D20" s="168" t="s">
        <v>761</v>
      </c>
    </row>
    <row r="21" spans="1:4" ht="15.75" thickBot="1" x14ac:dyDescent="0.3">
      <c r="A21" s="298"/>
      <c r="B21" s="216"/>
      <c r="C21" s="1" t="s">
        <v>4</v>
      </c>
      <c r="D21" s="168" t="s">
        <v>829</v>
      </c>
    </row>
    <row r="22" spans="1:4" ht="15.75" thickBot="1" x14ac:dyDescent="0.3">
      <c r="A22" s="296" t="s">
        <v>263</v>
      </c>
      <c r="B22" s="226" t="s">
        <v>46</v>
      </c>
      <c r="C22" s="227"/>
      <c r="D22" s="168" t="s">
        <v>901</v>
      </c>
    </row>
    <row r="23" spans="1:4" ht="15.75" thickBot="1" x14ac:dyDescent="0.3">
      <c r="A23" s="297"/>
      <c r="B23" s="226" t="s">
        <v>47</v>
      </c>
      <c r="C23" s="227"/>
      <c r="D23" s="161" t="s">
        <v>636</v>
      </c>
    </row>
    <row r="24" spans="1:4" ht="15.75" thickBot="1" x14ac:dyDescent="0.3">
      <c r="A24" s="297"/>
      <c r="B24" s="226" t="s">
        <v>48</v>
      </c>
      <c r="C24" s="227"/>
      <c r="D24" s="161" t="s">
        <v>637</v>
      </c>
    </row>
    <row r="25" spans="1:4" ht="15.75" thickBot="1" x14ac:dyDescent="0.3">
      <c r="A25" s="297"/>
      <c r="B25" s="226" t="s">
        <v>49</v>
      </c>
      <c r="C25" s="227"/>
      <c r="D25" s="169" t="s">
        <v>642</v>
      </c>
    </row>
    <row r="26" spans="1:4" ht="15.75" thickBot="1" x14ac:dyDescent="0.3">
      <c r="A26" s="297"/>
      <c r="B26" s="214" t="s">
        <v>50</v>
      </c>
      <c r="C26" s="1" t="s">
        <v>51</v>
      </c>
      <c r="D26" s="171"/>
    </row>
    <row r="27" spans="1:4" ht="15.75" thickBot="1" x14ac:dyDescent="0.3">
      <c r="A27" s="297"/>
      <c r="B27" s="215"/>
      <c r="C27" s="1" t="s">
        <v>52</v>
      </c>
      <c r="D27" s="171"/>
    </row>
    <row r="28" spans="1:4" ht="15.75" thickBot="1" x14ac:dyDescent="0.3">
      <c r="A28" s="297"/>
      <c r="B28" s="216"/>
      <c r="C28" s="1" t="s">
        <v>4</v>
      </c>
      <c r="D28" s="171"/>
    </row>
    <row r="29" spans="1:4" ht="15.75" thickBot="1" x14ac:dyDescent="0.3">
      <c r="A29" s="289" t="s">
        <v>264</v>
      </c>
      <c r="B29" s="274" t="s">
        <v>46</v>
      </c>
      <c r="C29" s="227"/>
      <c r="D29" s="171"/>
    </row>
    <row r="30" spans="1:4" ht="15.75" thickBot="1" x14ac:dyDescent="0.3">
      <c r="A30" s="290"/>
      <c r="B30" s="274" t="s">
        <v>47</v>
      </c>
      <c r="C30" s="227"/>
      <c r="D30" s="159" t="s">
        <v>762</v>
      </c>
    </row>
    <row r="31" spans="1:4" ht="15.75" thickBot="1" x14ac:dyDescent="0.3">
      <c r="A31" s="290"/>
      <c r="B31" s="274" t="s">
        <v>48</v>
      </c>
      <c r="C31" s="227"/>
      <c r="D31" s="171"/>
    </row>
    <row r="32" spans="1:4" ht="15.75" thickBot="1" x14ac:dyDescent="0.3">
      <c r="A32" s="290"/>
      <c r="B32" s="299" t="s">
        <v>49</v>
      </c>
      <c r="C32" s="227"/>
      <c r="D32" s="160" t="s">
        <v>751</v>
      </c>
    </row>
    <row r="33" spans="1:4" ht="15.75" thickBot="1" x14ac:dyDescent="0.3">
      <c r="A33" s="290"/>
      <c r="B33" s="220" t="s">
        <v>50</v>
      </c>
      <c r="C33" s="145" t="s">
        <v>51</v>
      </c>
      <c r="D33" s="159"/>
    </row>
    <row r="34" spans="1:4" ht="15.75" thickBot="1" x14ac:dyDescent="0.3">
      <c r="A34" s="290"/>
      <c r="B34" s="221"/>
      <c r="C34" s="146" t="s">
        <v>52</v>
      </c>
      <c r="D34" s="171"/>
    </row>
    <row r="35" spans="1:4" ht="15.75" thickBot="1" x14ac:dyDescent="0.3">
      <c r="A35" s="291"/>
      <c r="B35" s="222"/>
      <c r="C35" s="147" t="s">
        <v>4</v>
      </c>
      <c r="D35" s="172"/>
    </row>
    <row r="36" spans="1:4" ht="15.75" thickBot="1" x14ac:dyDescent="0.3">
      <c r="A36" s="289" t="s">
        <v>265</v>
      </c>
      <c r="B36" s="274" t="s">
        <v>46</v>
      </c>
      <c r="C36" s="227"/>
      <c r="D36" s="173" t="s">
        <v>902</v>
      </c>
    </row>
    <row r="37" spans="1:4" ht="15.75" customHeight="1" thickBot="1" x14ac:dyDescent="0.3">
      <c r="A37" s="290"/>
      <c r="B37" s="218" t="s">
        <v>51</v>
      </c>
      <c r="C37" s="219"/>
      <c r="D37" s="171"/>
    </row>
    <row r="38" spans="1:4" ht="15.75" thickBot="1" x14ac:dyDescent="0.3">
      <c r="A38" s="290"/>
      <c r="B38" s="218" t="s">
        <v>47</v>
      </c>
      <c r="C38" s="219"/>
      <c r="D38" s="159" t="s">
        <v>889</v>
      </c>
    </row>
    <row r="39" spans="1:4" ht="15.75" thickBot="1" x14ac:dyDescent="0.3">
      <c r="A39" s="290"/>
      <c r="B39" s="218" t="s">
        <v>4</v>
      </c>
      <c r="C39" s="219"/>
      <c r="D39" s="171"/>
    </row>
    <row r="40" spans="1:4" ht="15.75" thickBot="1" x14ac:dyDescent="0.3">
      <c r="A40" s="290"/>
      <c r="B40" s="218" t="s">
        <v>48</v>
      </c>
      <c r="C40" s="219"/>
      <c r="D40" s="159" t="s">
        <v>890</v>
      </c>
    </row>
    <row r="41" spans="1:4" ht="15.75" thickBot="1" x14ac:dyDescent="0.3">
      <c r="A41" s="291"/>
      <c r="B41" s="218" t="s">
        <v>49</v>
      </c>
      <c r="C41" s="219"/>
      <c r="D41" s="171"/>
    </row>
  </sheetData>
  <mergeCells count="37">
    <mergeCell ref="A29:A35"/>
    <mergeCell ref="A36:A41"/>
    <mergeCell ref="B36:C36"/>
    <mergeCell ref="B37:C37"/>
    <mergeCell ref="B38:C38"/>
    <mergeCell ref="B39:C39"/>
    <mergeCell ref="B40:C40"/>
    <mergeCell ref="B41:C41"/>
    <mergeCell ref="B29:C29"/>
    <mergeCell ref="B30:C30"/>
    <mergeCell ref="B31:C31"/>
    <mergeCell ref="B32:C32"/>
    <mergeCell ref="B33:B35"/>
    <mergeCell ref="A22:A28"/>
    <mergeCell ref="B22:C22"/>
    <mergeCell ref="B23:C23"/>
    <mergeCell ref="B24:C24"/>
    <mergeCell ref="B25:C25"/>
    <mergeCell ref="B26:B28"/>
    <mergeCell ref="A15:A21"/>
    <mergeCell ref="B15:C15"/>
    <mergeCell ref="B16:C16"/>
    <mergeCell ref="B17:C17"/>
    <mergeCell ref="B18:C18"/>
    <mergeCell ref="B19:B21"/>
    <mergeCell ref="A8:A14"/>
    <mergeCell ref="B8:C8"/>
    <mergeCell ref="B9:C9"/>
    <mergeCell ref="B10:C10"/>
    <mergeCell ref="B11:C11"/>
    <mergeCell ref="B12:B14"/>
    <mergeCell ref="A1:A7"/>
    <mergeCell ref="B1:C1"/>
    <mergeCell ref="B2:C2"/>
    <mergeCell ref="B3:C3"/>
    <mergeCell ref="B4:C4"/>
    <mergeCell ref="B5:B7"/>
  </mergeCells>
  <hyperlinks>
    <hyperlink ref="D18" r:id="rId1"/>
    <hyperlink ref="D32" r:id="rId2"/>
    <hyperlink ref="D11" r:id="rId3"/>
    <hyperlink ref="D25" r:id="rId4"/>
    <hyperlink ref="D4" r:id="rId5"/>
  </hyperlinks>
  <pageMargins left="0.70866141732283472" right="0.70866141732283472" top="0.74803149606299213" bottom="0.74803149606299213" header="0.31496062992125984" footer="0.31496062992125984"/>
  <pageSetup paperSize="9" fitToWidth="0" orientation="portrait" verticalDpi="0" r:id="rId6"/>
  <headerFooter>
    <oddHeader>&amp;F</oddHeader>
    <oddFooter>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opLeftCell="A4" workbookViewId="0">
      <selection activeCell="D33" sqref="D33"/>
    </sheetView>
  </sheetViews>
  <sheetFormatPr defaultColWidth="11.5703125" defaultRowHeight="15" x14ac:dyDescent="0.25"/>
  <cols>
    <col min="1" max="1" width="11.5703125" style="36"/>
    <col min="2" max="2" width="16.42578125" style="36" customWidth="1"/>
    <col min="3" max="3" width="14.85546875" style="36" customWidth="1"/>
    <col min="4" max="4" width="61" style="36" bestFit="1" customWidth="1"/>
    <col min="5" max="8" width="3.28515625" style="36" customWidth="1"/>
    <col min="9" max="9" width="11.5703125" style="36"/>
    <col min="10" max="10" width="38.7109375" style="36" bestFit="1" customWidth="1"/>
    <col min="11" max="11" width="9.140625" style="36" bestFit="1" customWidth="1"/>
    <col min="12" max="12" width="89.28515625" style="36" bestFit="1" customWidth="1"/>
    <col min="13" max="16384" width="11.5703125" style="36"/>
  </cols>
  <sheetData>
    <row r="1" spans="1:12" ht="15.75" customHeight="1" thickBot="1" x14ac:dyDescent="0.3">
      <c r="A1" s="302" t="s">
        <v>860</v>
      </c>
      <c r="B1" s="191" t="s">
        <v>46</v>
      </c>
      <c r="C1" s="192"/>
      <c r="D1" s="121" t="s">
        <v>861</v>
      </c>
      <c r="I1" s="20" t="s">
        <v>270</v>
      </c>
      <c r="J1" s="21" t="s">
        <v>271</v>
      </c>
      <c r="K1" s="22" t="s">
        <v>272</v>
      </c>
      <c r="L1" s="21" t="s">
        <v>273</v>
      </c>
    </row>
    <row r="2" spans="1:12" ht="15.75" thickBot="1" x14ac:dyDescent="0.3">
      <c r="A2" s="303"/>
      <c r="B2" s="191" t="s">
        <v>47</v>
      </c>
      <c r="C2" s="192"/>
      <c r="D2" s="105" t="s">
        <v>858</v>
      </c>
      <c r="I2" s="311">
        <v>1</v>
      </c>
      <c r="J2" s="314" t="s">
        <v>274</v>
      </c>
      <c r="K2" s="23">
        <v>1</v>
      </c>
      <c r="L2" s="24" t="s">
        <v>275</v>
      </c>
    </row>
    <row r="3" spans="1:12" ht="15.75" thickBot="1" x14ac:dyDescent="0.3">
      <c r="A3" s="303"/>
      <c r="B3" s="191" t="s">
        <v>48</v>
      </c>
      <c r="C3" s="192"/>
      <c r="D3" s="105" t="s">
        <v>858</v>
      </c>
      <c r="I3" s="312"/>
      <c r="J3" s="315"/>
      <c r="K3" s="23">
        <v>2</v>
      </c>
      <c r="L3" s="24" t="s">
        <v>276</v>
      </c>
    </row>
    <row r="4" spans="1:12" ht="15.75" thickBot="1" x14ac:dyDescent="0.3">
      <c r="A4" s="303"/>
      <c r="B4" s="191" t="s">
        <v>49</v>
      </c>
      <c r="C4" s="192"/>
      <c r="D4" s="106" t="s">
        <v>857</v>
      </c>
      <c r="I4" s="312"/>
      <c r="J4" s="315"/>
      <c r="K4" s="23">
        <v>3</v>
      </c>
      <c r="L4" s="24" t="s">
        <v>277</v>
      </c>
    </row>
    <row r="5" spans="1:12" ht="15.75" thickBot="1" x14ac:dyDescent="0.3">
      <c r="A5" s="303"/>
      <c r="B5" s="204" t="s">
        <v>50</v>
      </c>
      <c r="C5" s="37" t="s">
        <v>51</v>
      </c>
      <c r="D5" s="105" t="s">
        <v>862</v>
      </c>
      <c r="I5" s="312"/>
      <c r="J5" s="315"/>
      <c r="K5" s="23">
        <v>4</v>
      </c>
      <c r="L5" s="24" t="s">
        <v>278</v>
      </c>
    </row>
    <row r="6" spans="1:12" ht="15.75" thickBot="1" x14ac:dyDescent="0.3">
      <c r="A6" s="303"/>
      <c r="B6" s="205"/>
      <c r="C6" s="37" t="s">
        <v>52</v>
      </c>
      <c r="D6" s="105" t="s">
        <v>863</v>
      </c>
      <c r="I6" s="313"/>
      <c r="J6" s="316"/>
      <c r="K6" s="23">
        <v>5</v>
      </c>
      <c r="L6" s="24" t="s">
        <v>279</v>
      </c>
    </row>
    <row r="7" spans="1:12" ht="15.75" thickBot="1" x14ac:dyDescent="0.3">
      <c r="A7" s="303"/>
      <c r="B7" s="206"/>
      <c r="C7" s="37" t="s">
        <v>4</v>
      </c>
      <c r="D7" s="105" t="s">
        <v>864</v>
      </c>
      <c r="I7" s="311">
        <v>2</v>
      </c>
      <c r="J7" s="314" t="s">
        <v>280</v>
      </c>
      <c r="K7" s="23">
        <v>6</v>
      </c>
      <c r="L7" s="24" t="s">
        <v>281</v>
      </c>
    </row>
    <row r="8" spans="1:12" ht="15.75" thickBot="1" x14ac:dyDescent="0.3">
      <c r="A8" s="303"/>
      <c r="B8" s="191" t="s">
        <v>266</v>
      </c>
      <c r="C8" s="192"/>
      <c r="D8" s="143">
        <v>15</v>
      </c>
      <c r="I8" s="312"/>
      <c r="J8" s="315"/>
      <c r="K8" s="23">
        <v>7</v>
      </c>
      <c r="L8" s="24" t="s">
        <v>282</v>
      </c>
    </row>
    <row r="9" spans="1:12" ht="15.75" thickBot="1" x14ac:dyDescent="0.3">
      <c r="A9" s="303"/>
      <c r="B9" s="305" t="s">
        <v>267</v>
      </c>
      <c r="C9" s="306"/>
      <c r="D9" s="151" t="s">
        <v>865</v>
      </c>
      <c r="I9" s="312"/>
      <c r="J9" s="315"/>
      <c r="K9" s="23">
        <v>8</v>
      </c>
      <c r="L9" s="24" t="s">
        <v>283</v>
      </c>
    </row>
    <row r="10" spans="1:12" ht="15.75" thickBot="1" x14ac:dyDescent="0.3">
      <c r="A10" s="303"/>
      <c r="B10" s="307"/>
      <c r="C10" s="308"/>
      <c r="D10" s="152" t="s">
        <v>866</v>
      </c>
      <c r="I10" s="312"/>
      <c r="J10" s="315"/>
      <c r="K10" s="23">
        <v>9</v>
      </c>
      <c r="L10" s="24" t="s">
        <v>284</v>
      </c>
    </row>
    <row r="11" spans="1:12" ht="15.75" thickBot="1" x14ac:dyDescent="0.3">
      <c r="A11" s="303"/>
      <c r="B11" s="307"/>
      <c r="C11" s="308"/>
      <c r="D11" s="152" t="s">
        <v>867</v>
      </c>
      <c r="I11" s="313"/>
      <c r="J11" s="316"/>
      <c r="K11" s="23">
        <v>10</v>
      </c>
      <c r="L11" s="24" t="s">
        <v>285</v>
      </c>
    </row>
    <row r="12" spans="1:12" ht="15.75" thickBot="1" x14ac:dyDescent="0.3">
      <c r="A12" s="303"/>
      <c r="B12" s="307"/>
      <c r="C12" s="308"/>
      <c r="D12" s="153" t="s">
        <v>868</v>
      </c>
      <c r="I12" s="311">
        <v>3</v>
      </c>
      <c r="J12" s="314" t="s">
        <v>286</v>
      </c>
      <c r="K12" s="23">
        <v>11</v>
      </c>
      <c r="L12" s="24" t="s">
        <v>287</v>
      </c>
    </row>
    <row r="13" spans="1:12" ht="15.75" thickBot="1" x14ac:dyDescent="0.3">
      <c r="A13" s="303"/>
      <c r="B13" s="307"/>
      <c r="C13" s="308"/>
      <c r="D13" s="151" t="s">
        <v>875</v>
      </c>
      <c r="I13" s="313"/>
      <c r="J13" s="316"/>
      <c r="K13" s="23">
        <v>12</v>
      </c>
      <c r="L13" s="24" t="s">
        <v>288</v>
      </c>
    </row>
    <row r="14" spans="1:12" ht="15.75" thickBot="1" x14ac:dyDescent="0.3">
      <c r="A14" s="303"/>
      <c r="B14" s="307"/>
      <c r="C14" s="308"/>
      <c r="D14" s="152" t="s">
        <v>876</v>
      </c>
      <c r="I14" s="311">
        <v>4</v>
      </c>
      <c r="J14" s="314" t="s">
        <v>289</v>
      </c>
      <c r="K14" s="23">
        <v>13</v>
      </c>
      <c r="L14" s="24" t="s">
        <v>290</v>
      </c>
    </row>
    <row r="15" spans="1:12" ht="15.75" thickBot="1" x14ac:dyDescent="0.3">
      <c r="A15" s="303"/>
      <c r="B15" s="307"/>
      <c r="C15" s="308"/>
      <c r="D15" s="152" t="s">
        <v>877</v>
      </c>
      <c r="I15" s="312"/>
      <c r="J15" s="315"/>
      <c r="K15" s="23">
        <v>14</v>
      </c>
      <c r="L15" s="24" t="s">
        <v>291</v>
      </c>
    </row>
    <row r="16" spans="1:12" ht="15.75" thickBot="1" x14ac:dyDescent="0.3">
      <c r="A16" s="303"/>
      <c r="B16" s="307"/>
      <c r="C16" s="308"/>
      <c r="D16" s="152" t="s">
        <v>878</v>
      </c>
      <c r="I16" s="313"/>
      <c r="J16" s="316"/>
      <c r="K16" s="23">
        <v>15</v>
      </c>
      <c r="L16" s="24" t="s">
        <v>292</v>
      </c>
    </row>
    <row r="17" spans="1:12" ht="15.75" thickBot="1" x14ac:dyDescent="0.3">
      <c r="A17" s="303"/>
      <c r="B17" s="307"/>
      <c r="C17" s="308"/>
      <c r="D17" s="152" t="s">
        <v>879</v>
      </c>
      <c r="I17" s="27">
        <v>5</v>
      </c>
      <c r="J17" s="26" t="s">
        <v>293</v>
      </c>
      <c r="K17" s="23">
        <v>16</v>
      </c>
      <c r="L17" s="24" t="s">
        <v>294</v>
      </c>
    </row>
    <row r="18" spans="1:12" ht="15.75" thickBot="1" x14ac:dyDescent="0.3">
      <c r="A18" s="303"/>
      <c r="B18" s="307"/>
      <c r="C18" s="308"/>
      <c r="D18" s="152" t="s">
        <v>880</v>
      </c>
      <c r="I18" s="311">
        <v>6</v>
      </c>
      <c r="J18" s="314" t="s">
        <v>295</v>
      </c>
      <c r="K18" s="23">
        <v>17</v>
      </c>
      <c r="L18" s="24" t="s">
        <v>296</v>
      </c>
    </row>
    <row r="19" spans="1:12" ht="15.75" thickBot="1" x14ac:dyDescent="0.3">
      <c r="A19" s="303"/>
      <c r="B19" s="307"/>
      <c r="C19" s="308"/>
      <c r="D19" s="152" t="s">
        <v>881</v>
      </c>
      <c r="I19" s="312"/>
      <c r="J19" s="315"/>
      <c r="K19" s="23">
        <v>18</v>
      </c>
      <c r="L19" s="24" t="s">
        <v>297</v>
      </c>
    </row>
    <row r="20" spans="1:12" ht="15.75" thickBot="1" x14ac:dyDescent="0.3">
      <c r="A20" s="303"/>
      <c r="B20" s="307"/>
      <c r="C20" s="308"/>
      <c r="D20" s="152" t="s">
        <v>882</v>
      </c>
      <c r="I20" s="312"/>
      <c r="J20" s="315"/>
      <c r="K20" s="23">
        <v>19</v>
      </c>
      <c r="L20" s="24" t="s">
        <v>298</v>
      </c>
    </row>
    <row r="21" spans="1:12" ht="15.75" thickBot="1" x14ac:dyDescent="0.3">
      <c r="A21" s="303"/>
      <c r="B21" s="307"/>
      <c r="C21" s="308"/>
      <c r="D21" s="152" t="s">
        <v>883</v>
      </c>
      <c r="I21" s="312"/>
      <c r="J21" s="315"/>
      <c r="K21" s="23">
        <v>20</v>
      </c>
      <c r="L21" s="24" t="s">
        <v>299</v>
      </c>
    </row>
    <row r="22" spans="1:12" ht="15.75" thickBot="1" x14ac:dyDescent="0.3">
      <c r="A22" s="303"/>
      <c r="B22" s="307"/>
      <c r="C22" s="308"/>
      <c r="D22" s="152" t="s">
        <v>884</v>
      </c>
      <c r="I22" s="313"/>
      <c r="J22" s="316"/>
      <c r="K22" s="23">
        <v>21</v>
      </c>
      <c r="L22" s="24" t="s">
        <v>300</v>
      </c>
    </row>
    <row r="23" spans="1:12" ht="15.75" thickBot="1" x14ac:dyDescent="0.3">
      <c r="A23" s="303"/>
      <c r="B23" s="307"/>
      <c r="C23" s="308"/>
      <c r="D23" s="152" t="s">
        <v>885</v>
      </c>
      <c r="I23" s="311">
        <v>7</v>
      </c>
      <c r="J23" s="314" t="s">
        <v>301</v>
      </c>
      <c r="K23" s="23">
        <v>22</v>
      </c>
      <c r="L23" s="24" t="s">
        <v>302</v>
      </c>
    </row>
    <row r="24" spans="1:12" ht="15.75" thickBot="1" x14ac:dyDescent="0.3">
      <c r="A24" s="303"/>
      <c r="B24" s="307"/>
      <c r="C24" s="308"/>
      <c r="D24" s="151" t="s">
        <v>873</v>
      </c>
      <c r="I24" s="312"/>
      <c r="J24" s="315"/>
      <c r="K24" s="23">
        <v>23</v>
      </c>
      <c r="L24" s="24" t="s">
        <v>303</v>
      </c>
    </row>
    <row r="25" spans="1:12" ht="15.75" thickBot="1" x14ac:dyDescent="0.3">
      <c r="A25" s="303"/>
      <c r="B25" s="307"/>
      <c r="C25" s="308"/>
      <c r="D25" s="153" t="s">
        <v>874</v>
      </c>
      <c r="I25" s="312"/>
      <c r="J25" s="315"/>
      <c r="K25" s="23">
        <v>24</v>
      </c>
      <c r="L25" s="24" t="s">
        <v>304</v>
      </c>
    </row>
    <row r="26" spans="1:12" ht="15.75" thickBot="1" x14ac:dyDescent="0.3">
      <c r="A26" s="303"/>
      <c r="B26" s="307"/>
      <c r="C26" s="308"/>
      <c r="D26" s="151" t="s">
        <v>871</v>
      </c>
      <c r="I26" s="312"/>
      <c r="J26" s="315"/>
      <c r="K26" s="23">
        <v>25</v>
      </c>
      <c r="L26" s="24" t="s">
        <v>305</v>
      </c>
    </row>
    <row r="27" spans="1:12" ht="15.75" thickBot="1" x14ac:dyDescent="0.3">
      <c r="A27" s="303"/>
      <c r="B27" s="309"/>
      <c r="C27" s="310"/>
      <c r="D27" s="153" t="s">
        <v>872</v>
      </c>
      <c r="I27" s="312"/>
      <c r="J27" s="315"/>
      <c r="K27" s="23">
        <v>26</v>
      </c>
      <c r="L27" s="24" t="s">
        <v>306</v>
      </c>
    </row>
    <row r="28" spans="1:12" ht="15.75" customHeight="1" thickBot="1" x14ac:dyDescent="0.3">
      <c r="A28" s="303"/>
      <c r="B28" s="300" t="s">
        <v>268</v>
      </c>
      <c r="C28" s="301"/>
      <c r="D28" s="105" t="s">
        <v>869</v>
      </c>
      <c r="I28" s="312"/>
      <c r="J28" s="315"/>
      <c r="K28" s="23">
        <v>27</v>
      </c>
      <c r="L28" s="24" t="s">
        <v>307</v>
      </c>
    </row>
    <row r="29" spans="1:12" ht="15.75" thickBot="1" x14ac:dyDescent="0.3">
      <c r="A29" s="304"/>
      <c r="B29" s="191" t="s">
        <v>269</v>
      </c>
      <c r="C29" s="192"/>
      <c r="D29" s="105" t="s">
        <v>870</v>
      </c>
      <c r="I29" s="312"/>
      <c r="J29" s="315"/>
      <c r="K29" s="23">
        <v>28</v>
      </c>
      <c r="L29" s="24" t="s">
        <v>308</v>
      </c>
    </row>
    <row r="30" spans="1:12" ht="15.75" thickBot="1" x14ac:dyDescent="0.3">
      <c r="I30" s="312"/>
      <c r="J30" s="315"/>
      <c r="K30" s="23">
        <v>29</v>
      </c>
      <c r="L30" s="24" t="s">
        <v>309</v>
      </c>
    </row>
    <row r="31" spans="1:12" ht="15.75" thickBot="1" x14ac:dyDescent="0.3">
      <c r="I31" s="312"/>
      <c r="J31" s="315"/>
      <c r="K31" s="23">
        <v>30</v>
      </c>
      <c r="L31" s="24" t="s">
        <v>310</v>
      </c>
    </row>
    <row r="32" spans="1:12" ht="15.75" thickBot="1" x14ac:dyDescent="0.3">
      <c r="I32" s="313"/>
      <c r="J32" s="316"/>
      <c r="K32" s="23">
        <v>31</v>
      </c>
      <c r="L32" s="24" t="s">
        <v>311</v>
      </c>
    </row>
    <row r="33" spans="9:12" ht="15.75" thickBot="1" x14ac:dyDescent="0.3">
      <c r="I33" s="311">
        <v>8</v>
      </c>
      <c r="J33" s="314" t="s">
        <v>312</v>
      </c>
      <c r="K33" s="23">
        <v>32</v>
      </c>
      <c r="L33" s="24" t="s">
        <v>313</v>
      </c>
    </row>
    <row r="34" spans="9:12" ht="15.75" thickBot="1" x14ac:dyDescent="0.3">
      <c r="I34" s="312"/>
      <c r="J34" s="315"/>
      <c r="K34" s="23">
        <v>33</v>
      </c>
      <c r="L34" s="24" t="s">
        <v>314</v>
      </c>
    </row>
    <row r="35" spans="9:12" ht="15.75" customHeight="1" thickBot="1" x14ac:dyDescent="0.3">
      <c r="I35" s="312"/>
      <c r="J35" s="315"/>
      <c r="K35" s="23">
        <v>34</v>
      </c>
      <c r="L35" s="24" t="s">
        <v>315</v>
      </c>
    </row>
    <row r="36" spans="9:12" ht="15.75" thickBot="1" x14ac:dyDescent="0.3">
      <c r="I36" s="312"/>
      <c r="J36" s="315"/>
      <c r="K36" s="23">
        <v>35</v>
      </c>
      <c r="L36" s="24" t="s">
        <v>316</v>
      </c>
    </row>
    <row r="37" spans="9:12" ht="15.75" thickBot="1" x14ac:dyDescent="0.3">
      <c r="I37" s="313"/>
      <c r="J37" s="316"/>
      <c r="K37" s="23">
        <v>36</v>
      </c>
      <c r="L37" s="24" t="s">
        <v>317</v>
      </c>
    </row>
    <row r="38" spans="9:12" ht="15.75" thickBot="1" x14ac:dyDescent="0.3">
      <c r="I38" s="27">
        <v>9</v>
      </c>
      <c r="J38" s="26" t="s">
        <v>318</v>
      </c>
      <c r="K38" s="23">
        <v>37</v>
      </c>
      <c r="L38" s="24" t="s">
        <v>319</v>
      </c>
    </row>
    <row r="39" spans="9:12" ht="15.75" thickBot="1" x14ac:dyDescent="0.3">
      <c r="I39" s="311">
        <v>10</v>
      </c>
      <c r="J39" s="314" t="s">
        <v>320</v>
      </c>
      <c r="K39" s="23">
        <v>38</v>
      </c>
      <c r="L39" s="24" t="s">
        <v>321</v>
      </c>
    </row>
    <row r="40" spans="9:12" ht="15.75" thickBot="1" x14ac:dyDescent="0.3">
      <c r="I40" s="312"/>
      <c r="J40" s="315"/>
      <c r="K40" s="23">
        <v>39</v>
      </c>
      <c r="L40" s="24" t="s">
        <v>322</v>
      </c>
    </row>
    <row r="41" spans="9:12" ht="15.75" thickBot="1" x14ac:dyDescent="0.3">
      <c r="I41" s="312"/>
      <c r="J41" s="315"/>
      <c r="K41" s="23">
        <v>40</v>
      </c>
      <c r="L41" s="24" t="s">
        <v>323</v>
      </c>
    </row>
    <row r="42" spans="9:12" ht="15.75" thickBot="1" x14ac:dyDescent="0.3">
      <c r="I42" s="312"/>
      <c r="J42" s="315"/>
      <c r="K42" s="23">
        <v>41</v>
      </c>
      <c r="L42" s="24" t="s">
        <v>324</v>
      </c>
    </row>
    <row r="43" spans="9:12" ht="15.75" thickBot="1" x14ac:dyDescent="0.3">
      <c r="I43" s="313"/>
      <c r="J43" s="316"/>
      <c r="K43" s="23">
        <v>42</v>
      </c>
      <c r="L43" s="24" t="s">
        <v>325</v>
      </c>
    </row>
    <row r="53" ht="15.75" customHeight="1" x14ac:dyDescent="0.25"/>
  </sheetData>
  <mergeCells count="26">
    <mergeCell ref="I33:I37"/>
    <mergeCell ref="J33:J37"/>
    <mergeCell ref="I39:I43"/>
    <mergeCell ref="J39:J43"/>
    <mergeCell ref="I14:I16"/>
    <mergeCell ref="J14:J16"/>
    <mergeCell ref="I18:I22"/>
    <mergeCell ref="J18:J22"/>
    <mergeCell ref="I23:I32"/>
    <mergeCell ref="J23:J32"/>
    <mergeCell ref="I2:I6"/>
    <mergeCell ref="J2:J6"/>
    <mergeCell ref="I7:I11"/>
    <mergeCell ref="J7:J11"/>
    <mergeCell ref="I12:I13"/>
    <mergeCell ref="J12:J13"/>
    <mergeCell ref="B8:C8"/>
    <mergeCell ref="B28:C28"/>
    <mergeCell ref="B29:C29"/>
    <mergeCell ref="A1:A29"/>
    <mergeCell ref="B9:C27"/>
    <mergeCell ref="B1:C1"/>
    <mergeCell ref="B2:C2"/>
    <mergeCell ref="B3:C3"/>
    <mergeCell ref="B4:C4"/>
    <mergeCell ref="B5:B7"/>
  </mergeCells>
  <hyperlinks>
    <hyperlink ref="D4" r:id="rId1"/>
  </hyperlinks>
  <pageMargins left="0.70866141732283472" right="0.70866141732283472" top="0.74803149606299213" bottom="0.74803149606299213" header="0.31496062992125984" footer="0.31496062992125984"/>
  <pageSetup paperSize="9" fitToWidth="0" orientation="portrait" verticalDpi="0" r:id="rId2"/>
  <headerFooter>
    <oddHeader>&amp;F</oddHeader>
    <oddFooter>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3"/>
  <sheetViews>
    <sheetView workbookViewId="0">
      <selection activeCell="F25" sqref="F25"/>
    </sheetView>
  </sheetViews>
  <sheetFormatPr defaultColWidth="9.140625" defaultRowHeight="15" x14ac:dyDescent="0.25"/>
  <cols>
    <col min="1" max="1" width="17.140625" style="36" customWidth="1"/>
    <col min="2" max="2" width="30" style="36" customWidth="1"/>
    <col min="3" max="3" width="27.85546875" style="36" customWidth="1"/>
    <col min="4" max="4" width="35.7109375" style="84" customWidth="1"/>
    <col min="5" max="5" width="9.140625" style="36"/>
    <col min="6" max="6" width="31.140625" style="36" customWidth="1"/>
    <col min="7" max="7" width="16.140625" style="36" bestFit="1" customWidth="1"/>
    <col min="8" max="16384" width="9.140625" style="36"/>
  </cols>
  <sheetData>
    <row r="1" spans="1:7" ht="15.75" thickBot="1" x14ac:dyDescent="0.3">
      <c r="A1" s="317" t="s">
        <v>326</v>
      </c>
      <c r="B1" s="300" t="s">
        <v>26</v>
      </c>
      <c r="C1" s="301"/>
      <c r="D1" s="82" t="s">
        <v>981</v>
      </c>
      <c r="F1" s="20" t="s">
        <v>330</v>
      </c>
      <c r="G1" s="31" t="s">
        <v>31</v>
      </c>
    </row>
    <row r="2" spans="1:7" ht="15.75" thickBot="1" x14ac:dyDescent="0.3">
      <c r="A2" s="318"/>
      <c r="B2" s="300" t="s">
        <v>155</v>
      </c>
      <c r="C2" s="301"/>
      <c r="D2" s="83" t="s">
        <v>777</v>
      </c>
      <c r="F2" s="25" t="s">
        <v>340</v>
      </c>
      <c r="G2" s="32" t="s">
        <v>339</v>
      </c>
    </row>
    <row r="3" spans="1:7" ht="15.75" thickBot="1" x14ac:dyDescent="0.3">
      <c r="A3" s="318"/>
      <c r="B3" s="300" t="s">
        <v>327</v>
      </c>
      <c r="C3" s="301"/>
      <c r="D3" s="83" t="s">
        <v>776</v>
      </c>
      <c r="F3" s="25" t="s">
        <v>342</v>
      </c>
      <c r="G3" s="32" t="s">
        <v>341</v>
      </c>
    </row>
    <row r="4" spans="1:7" ht="15.75" thickBot="1" x14ac:dyDescent="0.3">
      <c r="A4" s="318"/>
      <c r="B4" s="300" t="s">
        <v>93</v>
      </c>
      <c r="C4" s="301"/>
      <c r="D4" s="127" t="s">
        <v>771</v>
      </c>
      <c r="F4" s="25" t="s">
        <v>344</v>
      </c>
      <c r="G4" s="32" t="s">
        <v>343</v>
      </c>
    </row>
    <row r="5" spans="1:7" ht="30" customHeight="1" thickBot="1" x14ac:dyDescent="0.3">
      <c r="A5" s="318"/>
      <c r="B5" s="218" t="s">
        <v>328</v>
      </c>
      <c r="C5" s="219"/>
      <c r="D5" s="118" t="s">
        <v>772</v>
      </c>
      <c r="F5" s="25" t="s">
        <v>346</v>
      </c>
      <c r="G5" s="32" t="s">
        <v>345</v>
      </c>
    </row>
    <row r="6" spans="1:7" ht="15.75" thickBot="1" x14ac:dyDescent="0.3">
      <c r="A6" s="318"/>
      <c r="B6" s="193" t="s">
        <v>329</v>
      </c>
      <c r="C6" s="81" t="s">
        <v>51</v>
      </c>
      <c r="D6" s="114" t="s">
        <v>647</v>
      </c>
      <c r="F6" s="25" t="s">
        <v>348</v>
      </c>
      <c r="G6" s="32" t="s">
        <v>347</v>
      </c>
    </row>
    <row r="7" spans="1:7" ht="15.75" thickBot="1" x14ac:dyDescent="0.3">
      <c r="A7" s="318"/>
      <c r="B7" s="194"/>
      <c r="C7" s="81" t="s">
        <v>4</v>
      </c>
      <c r="D7" s="114" t="s">
        <v>647</v>
      </c>
      <c r="F7" s="25" t="s">
        <v>105</v>
      </c>
      <c r="G7" s="32" t="s">
        <v>349</v>
      </c>
    </row>
    <row r="8" spans="1:7" ht="15.75" thickBot="1" x14ac:dyDescent="0.3">
      <c r="A8" s="318"/>
      <c r="B8" s="195"/>
      <c r="C8" s="81" t="s">
        <v>49</v>
      </c>
      <c r="D8" s="114" t="s">
        <v>647</v>
      </c>
    </row>
    <row r="9" spans="1:7" ht="15.75" thickBot="1" x14ac:dyDescent="0.3">
      <c r="A9" s="318"/>
      <c r="B9" s="193" t="s">
        <v>50</v>
      </c>
      <c r="C9" s="81" t="s">
        <v>51</v>
      </c>
      <c r="D9" s="114" t="s">
        <v>686</v>
      </c>
    </row>
    <row r="10" spans="1:7" ht="15.75" thickBot="1" x14ac:dyDescent="0.3">
      <c r="A10" s="318"/>
      <c r="B10" s="194"/>
      <c r="C10" s="81" t="s">
        <v>4</v>
      </c>
      <c r="D10" s="114" t="s">
        <v>687</v>
      </c>
      <c r="F10" s="20" t="s">
        <v>333</v>
      </c>
      <c r="G10" s="31" t="s">
        <v>334</v>
      </c>
    </row>
    <row r="11" spans="1:7" ht="15.75" thickBot="1" x14ac:dyDescent="0.3">
      <c r="A11" s="318"/>
      <c r="B11" s="195"/>
      <c r="C11" s="81" t="s">
        <v>49</v>
      </c>
      <c r="D11" s="128" t="s">
        <v>653</v>
      </c>
      <c r="F11" s="25" t="s">
        <v>351</v>
      </c>
      <c r="G11" s="32" t="s">
        <v>350</v>
      </c>
    </row>
    <row r="12" spans="1:7" ht="15.75" thickBot="1" x14ac:dyDescent="0.3">
      <c r="A12" s="318"/>
      <c r="B12" s="300" t="s">
        <v>330</v>
      </c>
      <c r="C12" s="301"/>
      <c r="D12" s="114" t="s">
        <v>344</v>
      </c>
      <c r="F12" s="25" t="s">
        <v>353</v>
      </c>
      <c r="G12" s="32" t="s">
        <v>352</v>
      </c>
    </row>
    <row r="13" spans="1:7" ht="15.75" thickBot="1" x14ac:dyDescent="0.3">
      <c r="A13" s="318"/>
      <c r="B13" s="300" t="s">
        <v>31</v>
      </c>
      <c r="C13" s="301"/>
      <c r="D13" s="114" t="str">
        <f>IF(D12="","",VLOOKUP(D12,$F$2:$G$7,2,FALSE))</f>
        <v>AR3</v>
      </c>
      <c r="F13" s="25" t="s">
        <v>355</v>
      </c>
      <c r="G13" s="32" t="s">
        <v>354</v>
      </c>
    </row>
    <row r="14" spans="1:7" ht="15.75" thickBot="1" x14ac:dyDescent="0.3">
      <c r="A14" s="318"/>
      <c r="B14" s="300" t="s">
        <v>331</v>
      </c>
      <c r="C14" s="301"/>
      <c r="D14" s="114">
        <v>2000</v>
      </c>
      <c r="F14" s="25" t="s">
        <v>357</v>
      </c>
      <c r="G14" s="32" t="s">
        <v>356</v>
      </c>
    </row>
    <row r="15" spans="1:7" ht="15.75" thickBot="1" x14ac:dyDescent="0.3">
      <c r="A15" s="318"/>
      <c r="B15" s="300" t="s">
        <v>332</v>
      </c>
      <c r="C15" s="301"/>
      <c r="D15" s="114">
        <v>0</v>
      </c>
      <c r="F15" s="25" t="s">
        <v>359</v>
      </c>
      <c r="G15" s="32" t="s">
        <v>358</v>
      </c>
    </row>
    <row r="16" spans="1:7" ht="15.75" thickBot="1" x14ac:dyDescent="0.3">
      <c r="A16" s="318"/>
      <c r="B16" s="300" t="s">
        <v>333</v>
      </c>
      <c r="C16" s="301"/>
      <c r="D16" s="114" t="s">
        <v>357</v>
      </c>
      <c r="F16" s="25" t="s">
        <v>361</v>
      </c>
      <c r="G16" s="32" t="s">
        <v>360</v>
      </c>
    </row>
    <row r="17" spans="1:7" ht="15.75" thickBot="1" x14ac:dyDescent="0.3">
      <c r="A17" s="318"/>
      <c r="B17" s="300" t="s">
        <v>334</v>
      </c>
      <c r="C17" s="301"/>
      <c r="D17" s="114" t="str">
        <f>IF(D16="","",VLOOKUP(D16,$F$11:$G$17,2,FALSE))</f>
        <v>SL4</v>
      </c>
      <c r="F17" s="25" t="s">
        <v>245</v>
      </c>
      <c r="G17" s="32" t="s">
        <v>362</v>
      </c>
    </row>
    <row r="18" spans="1:7" ht="15.75" thickBot="1" x14ac:dyDescent="0.3">
      <c r="A18" s="318"/>
      <c r="B18" s="300" t="s">
        <v>335</v>
      </c>
      <c r="C18" s="301"/>
      <c r="D18" s="114">
        <v>1000</v>
      </c>
    </row>
    <row r="19" spans="1:7" ht="15.75" thickBot="1" x14ac:dyDescent="0.3">
      <c r="A19" s="318"/>
      <c r="B19" s="300" t="s">
        <v>336</v>
      </c>
      <c r="C19" s="301"/>
      <c r="D19" s="114">
        <v>0</v>
      </c>
    </row>
    <row r="20" spans="1:7" ht="15.75" thickBot="1" x14ac:dyDescent="0.3">
      <c r="A20" s="318"/>
      <c r="B20" s="320" t="s">
        <v>337</v>
      </c>
      <c r="C20" s="219"/>
      <c r="D20" s="118" t="s">
        <v>770</v>
      </c>
    </row>
    <row r="21" spans="1:7" ht="15.75" thickBot="1" x14ac:dyDescent="0.3">
      <c r="A21" s="318"/>
      <c r="B21" s="193" t="s">
        <v>338</v>
      </c>
      <c r="C21" s="77" t="s">
        <v>603</v>
      </c>
      <c r="D21" s="118" t="s">
        <v>769</v>
      </c>
    </row>
    <row r="22" spans="1:7" ht="15.75" thickBot="1" x14ac:dyDescent="0.3">
      <c r="A22" s="318"/>
      <c r="B22" s="194"/>
      <c r="C22" s="78" t="s">
        <v>604</v>
      </c>
      <c r="D22" s="118" t="s">
        <v>770</v>
      </c>
    </row>
    <row r="23" spans="1:7" ht="15.75" thickBot="1" x14ac:dyDescent="0.3">
      <c r="A23" s="318"/>
      <c r="B23" s="194"/>
      <c r="C23" s="78" t="s">
        <v>605</v>
      </c>
      <c r="D23" s="118" t="s">
        <v>770</v>
      </c>
    </row>
    <row r="24" spans="1:7" ht="15.75" thickBot="1" x14ac:dyDescent="0.3">
      <c r="A24" s="318"/>
      <c r="B24" s="194"/>
      <c r="C24" s="78" t="s">
        <v>369</v>
      </c>
      <c r="D24" s="118" t="s">
        <v>770</v>
      </c>
    </row>
    <row r="25" spans="1:7" ht="15.75" thickBot="1" x14ac:dyDescent="0.3">
      <c r="A25" s="319"/>
      <c r="B25" s="195"/>
      <c r="C25" s="77" t="s">
        <v>606</v>
      </c>
      <c r="D25" s="118" t="s">
        <v>770</v>
      </c>
    </row>
    <row r="26" spans="1:7" ht="15.75" thickBot="1" x14ac:dyDescent="0.3"/>
    <row r="27" spans="1:7" ht="15.75" thickBot="1" x14ac:dyDescent="0.3">
      <c r="A27" s="317" t="s">
        <v>326</v>
      </c>
      <c r="B27" s="300" t="s">
        <v>26</v>
      </c>
      <c r="C27" s="301"/>
      <c r="D27" s="82" t="s">
        <v>765</v>
      </c>
    </row>
    <row r="28" spans="1:7" ht="15.75" thickBot="1" x14ac:dyDescent="0.3">
      <c r="A28" s="318"/>
      <c r="B28" s="300" t="s">
        <v>155</v>
      </c>
      <c r="C28" s="301"/>
      <c r="D28" s="83" t="s">
        <v>675</v>
      </c>
    </row>
    <row r="29" spans="1:7" ht="15.75" thickBot="1" x14ac:dyDescent="0.3">
      <c r="A29" s="318"/>
      <c r="B29" s="300" t="s">
        <v>327</v>
      </c>
      <c r="C29" s="301"/>
      <c r="D29" s="83" t="s">
        <v>774</v>
      </c>
    </row>
    <row r="30" spans="1:7" ht="15.75" thickBot="1" x14ac:dyDescent="0.3">
      <c r="A30" s="318"/>
      <c r="B30" s="300" t="s">
        <v>93</v>
      </c>
      <c r="C30" s="301"/>
      <c r="D30" s="80" t="s">
        <v>771</v>
      </c>
    </row>
    <row r="31" spans="1:7" ht="15.75" thickBot="1" x14ac:dyDescent="0.3">
      <c r="A31" s="318"/>
      <c r="B31" s="218" t="s">
        <v>328</v>
      </c>
      <c r="C31" s="219"/>
      <c r="D31" s="29" t="s">
        <v>772</v>
      </c>
    </row>
    <row r="32" spans="1:7" ht="15.75" thickBot="1" x14ac:dyDescent="0.3">
      <c r="A32" s="318"/>
      <c r="B32" s="193" t="s">
        <v>329</v>
      </c>
      <c r="C32" s="101" t="s">
        <v>51</v>
      </c>
      <c r="D32" s="83" t="s">
        <v>647</v>
      </c>
    </row>
    <row r="33" spans="1:4" ht="15.75" thickBot="1" x14ac:dyDescent="0.3">
      <c r="A33" s="318"/>
      <c r="B33" s="194"/>
      <c r="C33" s="101" t="s">
        <v>4</v>
      </c>
      <c r="D33" s="83" t="s">
        <v>647</v>
      </c>
    </row>
    <row r="34" spans="1:4" ht="15.75" thickBot="1" x14ac:dyDescent="0.3">
      <c r="A34" s="318"/>
      <c r="B34" s="195"/>
      <c r="C34" s="101" t="s">
        <v>49</v>
      </c>
      <c r="D34" s="83" t="s">
        <v>647</v>
      </c>
    </row>
    <row r="35" spans="1:4" ht="15.75" thickBot="1" x14ac:dyDescent="0.3">
      <c r="A35" s="318"/>
      <c r="B35" s="193" t="s">
        <v>50</v>
      </c>
      <c r="C35" s="101" t="s">
        <v>51</v>
      </c>
      <c r="D35" s="114" t="s">
        <v>686</v>
      </c>
    </row>
    <row r="36" spans="1:4" ht="15.75" thickBot="1" x14ac:dyDescent="0.3">
      <c r="A36" s="318"/>
      <c r="B36" s="194"/>
      <c r="C36" s="101" t="s">
        <v>4</v>
      </c>
      <c r="D36" s="114" t="s">
        <v>687</v>
      </c>
    </row>
    <row r="37" spans="1:4" ht="15.75" thickBot="1" x14ac:dyDescent="0.3">
      <c r="A37" s="318"/>
      <c r="B37" s="195"/>
      <c r="C37" s="101" t="s">
        <v>49</v>
      </c>
      <c r="D37" s="128" t="s">
        <v>653</v>
      </c>
    </row>
    <row r="38" spans="1:4" ht="15.75" thickBot="1" x14ac:dyDescent="0.3">
      <c r="A38" s="318"/>
      <c r="B38" s="300" t="s">
        <v>330</v>
      </c>
      <c r="C38" s="301"/>
      <c r="D38" s="83" t="s">
        <v>340</v>
      </c>
    </row>
    <row r="39" spans="1:4" ht="15.75" thickBot="1" x14ac:dyDescent="0.3">
      <c r="A39" s="318"/>
      <c r="B39" s="300" t="s">
        <v>31</v>
      </c>
      <c r="C39" s="301"/>
      <c r="D39" s="83" t="str">
        <f>IF(D38="","",VLOOKUP(D38,$F$2:$G$7,2,FALSE))</f>
        <v>AR1</v>
      </c>
    </row>
    <row r="40" spans="1:4" ht="15.75" thickBot="1" x14ac:dyDescent="0.3">
      <c r="A40" s="318"/>
      <c r="B40" s="300" t="s">
        <v>331</v>
      </c>
      <c r="C40" s="301"/>
      <c r="D40" s="114">
        <v>551</v>
      </c>
    </row>
    <row r="41" spans="1:4" ht="15.75" thickBot="1" x14ac:dyDescent="0.3">
      <c r="A41" s="318"/>
      <c r="B41" s="300" t="s">
        <v>332</v>
      </c>
      <c r="C41" s="301"/>
      <c r="D41" s="114">
        <v>0</v>
      </c>
    </row>
    <row r="42" spans="1:4" ht="15.75" thickBot="1" x14ac:dyDescent="0.3">
      <c r="A42" s="318"/>
      <c r="B42" s="300" t="s">
        <v>333</v>
      </c>
      <c r="C42" s="301"/>
      <c r="D42" s="114" t="s">
        <v>357</v>
      </c>
    </row>
    <row r="43" spans="1:4" ht="15.75" thickBot="1" x14ac:dyDescent="0.3">
      <c r="A43" s="318"/>
      <c r="B43" s="300" t="s">
        <v>334</v>
      </c>
      <c r="C43" s="301"/>
      <c r="D43" s="114" t="str">
        <f>IF(D42="","",VLOOKUP(D42,$F$11:$G$17,2,FALSE))</f>
        <v>SL4</v>
      </c>
    </row>
    <row r="44" spans="1:4" ht="15.75" thickBot="1" x14ac:dyDescent="0.3">
      <c r="A44" s="318"/>
      <c r="B44" s="300" t="s">
        <v>335</v>
      </c>
      <c r="C44" s="301"/>
      <c r="D44" s="114">
        <v>275</v>
      </c>
    </row>
    <row r="45" spans="1:4" ht="15.75" thickBot="1" x14ac:dyDescent="0.3">
      <c r="A45" s="318"/>
      <c r="B45" s="300" t="s">
        <v>336</v>
      </c>
      <c r="C45" s="301"/>
      <c r="D45" s="114">
        <v>4</v>
      </c>
    </row>
    <row r="46" spans="1:4" ht="15.75" thickBot="1" x14ac:dyDescent="0.3">
      <c r="A46" s="318"/>
      <c r="B46" s="320" t="s">
        <v>337</v>
      </c>
      <c r="C46" s="219"/>
      <c r="D46" s="118" t="s">
        <v>770</v>
      </c>
    </row>
    <row r="47" spans="1:4" ht="15.75" thickBot="1" x14ac:dyDescent="0.3">
      <c r="A47" s="318"/>
      <c r="B47" s="193" t="s">
        <v>338</v>
      </c>
      <c r="C47" s="77" t="s">
        <v>603</v>
      </c>
      <c r="D47" s="118" t="s">
        <v>769</v>
      </c>
    </row>
    <row r="48" spans="1:4" ht="15.75" thickBot="1" x14ac:dyDescent="0.3">
      <c r="A48" s="318"/>
      <c r="B48" s="194"/>
      <c r="C48" s="78" t="s">
        <v>604</v>
      </c>
      <c r="D48" s="118" t="s">
        <v>769</v>
      </c>
    </row>
    <row r="49" spans="1:4" ht="15.75" thickBot="1" x14ac:dyDescent="0.3">
      <c r="A49" s="318"/>
      <c r="B49" s="194"/>
      <c r="C49" s="78" t="s">
        <v>605</v>
      </c>
      <c r="D49" s="118" t="s">
        <v>769</v>
      </c>
    </row>
    <row r="50" spans="1:4" ht="15.75" thickBot="1" x14ac:dyDescent="0.3">
      <c r="A50" s="318"/>
      <c r="B50" s="194"/>
      <c r="C50" s="78" t="s">
        <v>369</v>
      </c>
      <c r="D50" s="118" t="s">
        <v>769</v>
      </c>
    </row>
    <row r="51" spans="1:4" ht="15.75" thickBot="1" x14ac:dyDescent="0.3">
      <c r="A51" s="319"/>
      <c r="B51" s="195"/>
      <c r="C51" s="77" t="s">
        <v>606</v>
      </c>
      <c r="D51" s="118" t="s">
        <v>769</v>
      </c>
    </row>
    <row r="52" spans="1:4" ht="15.75" thickBot="1" x14ac:dyDescent="0.3"/>
    <row r="53" spans="1:4" ht="15.75" thickBot="1" x14ac:dyDescent="0.3">
      <c r="A53" s="317" t="s">
        <v>326</v>
      </c>
      <c r="B53" s="300" t="s">
        <v>26</v>
      </c>
      <c r="C53" s="301"/>
      <c r="D53" s="129" t="s">
        <v>766</v>
      </c>
    </row>
    <row r="54" spans="1:4" ht="15.75" thickBot="1" x14ac:dyDescent="0.3">
      <c r="A54" s="318"/>
      <c r="B54" s="300" t="s">
        <v>155</v>
      </c>
      <c r="C54" s="301"/>
      <c r="D54" s="114" t="s">
        <v>779</v>
      </c>
    </row>
    <row r="55" spans="1:4" ht="15.75" thickBot="1" x14ac:dyDescent="0.3">
      <c r="A55" s="318"/>
      <c r="B55" s="300" t="s">
        <v>327</v>
      </c>
      <c r="C55" s="301"/>
      <c r="D55" s="114" t="s">
        <v>778</v>
      </c>
    </row>
    <row r="56" spans="1:4" ht="15.75" thickBot="1" x14ac:dyDescent="0.3">
      <c r="A56" s="318"/>
      <c r="B56" s="300" t="s">
        <v>93</v>
      </c>
      <c r="C56" s="301"/>
      <c r="D56" s="127" t="s">
        <v>771</v>
      </c>
    </row>
    <row r="57" spans="1:4" ht="15.75" thickBot="1" x14ac:dyDescent="0.3">
      <c r="A57" s="318"/>
      <c r="B57" s="218" t="s">
        <v>328</v>
      </c>
      <c r="C57" s="219"/>
      <c r="D57" s="118" t="s">
        <v>772</v>
      </c>
    </row>
    <row r="58" spans="1:4" ht="15.75" thickBot="1" x14ac:dyDescent="0.3">
      <c r="A58" s="318"/>
      <c r="B58" s="193" t="s">
        <v>329</v>
      </c>
      <c r="C58" s="101" t="s">
        <v>51</v>
      </c>
      <c r="D58" s="114" t="s">
        <v>647</v>
      </c>
    </row>
    <row r="59" spans="1:4" ht="15.75" thickBot="1" x14ac:dyDescent="0.3">
      <c r="A59" s="318"/>
      <c r="B59" s="194"/>
      <c r="C59" s="101" t="s">
        <v>4</v>
      </c>
      <c r="D59" s="114" t="s">
        <v>647</v>
      </c>
    </row>
    <row r="60" spans="1:4" ht="15.75" thickBot="1" x14ac:dyDescent="0.3">
      <c r="A60" s="318"/>
      <c r="B60" s="195"/>
      <c r="C60" s="101" t="s">
        <v>49</v>
      </c>
      <c r="D60" s="114" t="s">
        <v>647</v>
      </c>
    </row>
    <row r="61" spans="1:4" ht="15.75" thickBot="1" x14ac:dyDescent="0.3">
      <c r="A61" s="318"/>
      <c r="B61" s="193" t="s">
        <v>50</v>
      </c>
      <c r="C61" s="101" t="s">
        <v>51</v>
      </c>
      <c r="D61" s="114" t="s">
        <v>686</v>
      </c>
    </row>
    <row r="62" spans="1:4" ht="15.75" thickBot="1" x14ac:dyDescent="0.3">
      <c r="A62" s="318"/>
      <c r="B62" s="194"/>
      <c r="C62" s="101" t="s">
        <v>4</v>
      </c>
      <c r="D62" s="114" t="s">
        <v>687</v>
      </c>
    </row>
    <row r="63" spans="1:4" ht="15.75" thickBot="1" x14ac:dyDescent="0.3">
      <c r="A63" s="318"/>
      <c r="B63" s="195"/>
      <c r="C63" s="101" t="s">
        <v>49</v>
      </c>
      <c r="D63" s="128" t="s">
        <v>653</v>
      </c>
    </row>
    <row r="64" spans="1:4" ht="15.75" thickBot="1" x14ac:dyDescent="0.3">
      <c r="A64" s="318"/>
      <c r="B64" s="300" t="s">
        <v>330</v>
      </c>
      <c r="C64" s="301"/>
      <c r="D64" s="114" t="s">
        <v>344</v>
      </c>
    </row>
    <row r="65" spans="1:4" ht="15.75" thickBot="1" x14ac:dyDescent="0.3">
      <c r="A65" s="318"/>
      <c r="B65" s="300" t="s">
        <v>31</v>
      </c>
      <c r="C65" s="301"/>
      <c r="D65" s="114" t="str">
        <f>IF(D64="","",VLOOKUP(D64,$F$2:$G$7,2,FALSE))</f>
        <v>AR3</v>
      </c>
    </row>
    <row r="66" spans="1:4" ht="15.75" thickBot="1" x14ac:dyDescent="0.3">
      <c r="A66" s="318"/>
      <c r="B66" s="300" t="s">
        <v>331</v>
      </c>
      <c r="C66" s="301"/>
      <c r="D66" s="114">
        <v>152</v>
      </c>
    </row>
    <row r="67" spans="1:4" ht="15.75" thickBot="1" x14ac:dyDescent="0.3">
      <c r="A67" s="318"/>
      <c r="B67" s="300" t="s">
        <v>332</v>
      </c>
      <c r="C67" s="301"/>
      <c r="D67" s="114">
        <v>0</v>
      </c>
    </row>
    <row r="68" spans="1:4" ht="15.75" thickBot="1" x14ac:dyDescent="0.3">
      <c r="A68" s="318"/>
      <c r="B68" s="300" t="s">
        <v>333</v>
      </c>
      <c r="C68" s="301"/>
      <c r="D68" s="114" t="s">
        <v>357</v>
      </c>
    </row>
    <row r="69" spans="1:4" ht="15.75" thickBot="1" x14ac:dyDescent="0.3">
      <c r="A69" s="318"/>
      <c r="B69" s="300" t="s">
        <v>334</v>
      </c>
      <c r="C69" s="301"/>
      <c r="D69" s="114" t="str">
        <f>IF(D68="","",VLOOKUP(D68,$F$11:$G$17,2,FALSE))</f>
        <v>SL4</v>
      </c>
    </row>
    <row r="70" spans="1:4" ht="15.75" thickBot="1" x14ac:dyDescent="0.3">
      <c r="A70" s="318"/>
      <c r="B70" s="300" t="s">
        <v>335</v>
      </c>
      <c r="C70" s="301"/>
      <c r="D70" s="114">
        <v>76</v>
      </c>
    </row>
    <row r="71" spans="1:4" ht="15.75" thickBot="1" x14ac:dyDescent="0.3">
      <c r="A71" s="318"/>
      <c r="B71" s="300" t="s">
        <v>336</v>
      </c>
      <c r="C71" s="301"/>
      <c r="D71" s="114">
        <v>0</v>
      </c>
    </row>
    <row r="72" spans="1:4" ht="15.75" thickBot="1" x14ac:dyDescent="0.3">
      <c r="A72" s="318"/>
      <c r="B72" s="320" t="s">
        <v>337</v>
      </c>
      <c r="C72" s="219"/>
      <c r="D72" s="118" t="s">
        <v>770</v>
      </c>
    </row>
    <row r="73" spans="1:4" ht="15.75" thickBot="1" x14ac:dyDescent="0.3">
      <c r="A73" s="318"/>
      <c r="B73" s="193" t="s">
        <v>338</v>
      </c>
      <c r="C73" s="77" t="s">
        <v>603</v>
      </c>
      <c r="D73" s="118" t="s">
        <v>770</v>
      </c>
    </row>
    <row r="74" spans="1:4" ht="15.75" thickBot="1" x14ac:dyDescent="0.3">
      <c r="A74" s="318"/>
      <c r="B74" s="194"/>
      <c r="C74" s="78" t="s">
        <v>604</v>
      </c>
      <c r="D74" s="118" t="s">
        <v>770</v>
      </c>
    </row>
    <row r="75" spans="1:4" ht="15.75" thickBot="1" x14ac:dyDescent="0.3">
      <c r="A75" s="318"/>
      <c r="B75" s="194"/>
      <c r="C75" s="78" t="s">
        <v>605</v>
      </c>
      <c r="D75" s="118" t="s">
        <v>770</v>
      </c>
    </row>
    <row r="76" spans="1:4" ht="15.75" thickBot="1" x14ac:dyDescent="0.3">
      <c r="A76" s="318"/>
      <c r="B76" s="194"/>
      <c r="C76" s="78" t="s">
        <v>369</v>
      </c>
      <c r="D76" s="118" t="s">
        <v>770</v>
      </c>
    </row>
    <row r="77" spans="1:4" ht="15.75" thickBot="1" x14ac:dyDescent="0.3">
      <c r="A77" s="319"/>
      <c r="B77" s="195"/>
      <c r="C77" s="77" t="s">
        <v>606</v>
      </c>
      <c r="D77" s="118" t="s">
        <v>770</v>
      </c>
    </row>
    <row r="78" spans="1:4" ht="15.75" thickBot="1" x14ac:dyDescent="0.3"/>
    <row r="79" spans="1:4" ht="15.75" thickBot="1" x14ac:dyDescent="0.3">
      <c r="A79" s="317" t="s">
        <v>326</v>
      </c>
      <c r="B79" s="300" t="s">
        <v>26</v>
      </c>
      <c r="C79" s="301"/>
      <c r="D79" s="82" t="s">
        <v>775</v>
      </c>
    </row>
    <row r="80" spans="1:4" ht="15.75" thickBot="1" x14ac:dyDescent="0.3">
      <c r="A80" s="318"/>
      <c r="B80" s="300" t="s">
        <v>155</v>
      </c>
      <c r="C80" s="301"/>
      <c r="D80" s="83" t="s">
        <v>780</v>
      </c>
    </row>
    <row r="81" spans="1:4" ht="15.75" thickBot="1" x14ac:dyDescent="0.3">
      <c r="A81" s="318"/>
      <c r="B81" s="300" t="s">
        <v>327</v>
      </c>
      <c r="C81" s="301"/>
      <c r="D81" s="83" t="s">
        <v>781</v>
      </c>
    </row>
    <row r="82" spans="1:4" ht="15.75" thickBot="1" x14ac:dyDescent="0.3">
      <c r="A82" s="318"/>
      <c r="B82" s="300" t="s">
        <v>93</v>
      </c>
      <c r="C82" s="301"/>
      <c r="D82" s="127" t="s">
        <v>771</v>
      </c>
    </row>
    <row r="83" spans="1:4" ht="15.75" thickBot="1" x14ac:dyDescent="0.3">
      <c r="A83" s="318"/>
      <c r="B83" s="218" t="s">
        <v>328</v>
      </c>
      <c r="C83" s="219"/>
      <c r="D83" s="118" t="s">
        <v>772</v>
      </c>
    </row>
    <row r="84" spans="1:4" ht="15.75" thickBot="1" x14ac:dyDescent="0.3">
      <c r="A84" s="318"/>
      <c r="B84" s="193" t="s">
        <v>329</v>
      </c>
      <c r="C84" s="101" t="s">
        <v>51</v>
      </c>
      <c r="D84" s="114" t="s">
        <v>647</v>
      </c>
    </row>
    <row r="85" spans="1:4" ht="15.75" thickBot="1" x14ac:dyDescent="0.3">
      <c r="A85" s="318"/>
      <c r="B85" s="194"/>
      <c r="C85" s="101" t="s">
        <v>4</v>
      </c>
      <c r="D85" s="114" t="s">
        <v>647</v>
      </c>
    </row>
    <row r="86" spans="1:4" ht="15.75" thickBot="1" x14ac:dyDescent="0.3">
      <c r="A86" s="318"/>
      <c r="B86" s="195"/>
      <c r="C86" s="101" t="s">
        <v>49</v>
      </c>
      <c r="D86" s="114" t="s">
        <v>647</v>
      </c>
    </row>
    <row r="87" spans="1:4" ht="15.75" thickBot="1" x14ac:dyDescent="0.3">
      <c r="A87" s="318"/>
      <c r="B87" s="193" t="s">
        <v>50</v>
      </c>
      <c r="C87" s="101" t="s">
        <v>51</v>
      </c>
      <c r="D87" s="114" t="s">
        <v>686</v>
      </c>
    </row>
    <row r="88" spans="1:4" ht="15.75" thickBot="1" x14ac:dyDescent="0.3">
      <c r="A88" s="318"/>
      <c r="B88" s="194"/>
      <c r="C88" s="101" t="s">
        <v>4</v>
      </c>
      <c r="D88" s="114" t="s">
        <v>687</v>
      </c>
    </row>
    <row r="89" spans="1:4" ht="15.75" thickBot="1" x14ac:dyDescent="0.3">
      <c r="A89" s="318"/>
      <c r="B89" s="195"/>
      <c r="C89" s="101" t="s">
        <v>49</v>
      </c>
      <c r="D89" s="128" t="s">
        <v>653</v>
      </c>
    </row>
    <row r="90" spans="1:4" ht="15.75" thickBot="1" x14ac:dyDescent="0.3">
      <c r="A90" s="318"/>
      <c r="B90" s="300" t="s">
        <v>330</v>
      </c>
      <c r="C90" s="301"/>
      <c r="D90" s="114" t="s">
        <v>344</v>
      </c>
    </row>
    <row r="91" spans="1:4" ht="15.75" thickBot="1" x14ac:dyDescent="0.3">
      <c r="A91" s="318"/>
      <c r="B91" s="300" t="s">
        <v>31</v>
      </c>
      <c r="C91" s="301"/>
      <c r="D91" s="114" t="str">
        <f>IF(D90="","",VLOOKUP(D90,$F$2:$G$7,2,FALSE))</f>
        <v>AR3</v>
      </c>
    </row>
    <row r="92" spans="1:4" ht="15.75" thickBot="1" x14ac:dyDescent="0.3">
      <c r="A92" s="318"/>
      <c r="B92" s="300" t="s">
        <v>331</v>
      </c>
      <c r="C92" s="301"/>
      <c r="D92" s="114">
        <v>592</v>
      </c>
    </row>
    <row r="93" spans="1:4" ht="15.75" thickBot="1" x14ac:dyDescent="0.3">
      <c r="A93" s="318"/>
      <c r="B93" s="300" t="s">
        <v>332</v>
      </c>
      <c r="C93" s="301"/>
      <c r="D93" s="114">
        <v>0</v>
      </c>
    </row>
    <row r="94" spans="1:4" ht="15.75" thickBot="1" x14ac:dyDescent="0.3">
      <c r="A94" s="318"/>
      <c r="B94" s="300" t="s">
        <v>333</v>
      </c>
      <c r="C94" s="301"/>
      <c r="D94" s="114" t="s">
        <v>357</v>
      </c>
    </row>
    <row r="95" spans="1:4" ht="15.75" thickBot="1" x14ac:dyDescent="0.3">
      <c r="A95" s="318"/>
      <c r="B95" s="300" t="s">
        <v>334</v>
      </c>
      <c r="C95" s="301"/>
      <c r="D95" s="114" t="str">
        <f>IF(D94="","",VLOOKUP(D94,$F$11:$G$17,2,FALSE))</f>
        <v>SL4</v>
      </c>
    </row>
    <row r="96" spans="1:4" ht="15.75" thickBot="1" x14ac:dyDescent="0.3">
      <c r="A96" s="318"/>
      <c r="B96" s="300" t="s">
        <v>335</v>
      </c>
      <c r="C96" s="301"/>
      <c r="D96" s="114">
        <v>296</v>
      </c>
    </row>
    <row r="97" spans="1:4" ht="15.75" thickBot="1" x14ac:dyDescent="0.3">
      <c r="A97" s="318"/>
      <c r="B97" s="300" t="s">
        <v>336</v>
      </c>
      <c r="C97" s="301"/>
      <c r="D97" s="114">
        <v>3</v>
      </c>
    </row>
    <row r="98" spans="1:4" ht="15.75" thickBot="1" x14ac:dyDescent="0.3">
      <c r="A98" s="318"/>
      <c r="B98" s="320" t="s">
        <v>337</v>
      </c>
      <c r="C98" s="219"/>
      <c r="D98" s="118" t="s">
        <v>770</v>
      </c>
    </row>
    <row r="99" spans="1:4" ht="15.75" thickBot="1" x14ac:dyDescent="0.3">
      <c r="A99" s="318"/>
      <c r="B99" s="193" t="s">
        <v>338</v>
      </c>
      <c r="C99" s="77" t="s">
        <v>603</v>
      </c>
      <c r="D99" s="118" t="s">
        <v>769</v>
      </c>
    </row>
    <row r="100" spans="1:4" ht="15.75" thickBot="1" x14ac:dyDescent="0.3">
      <c r="A100" s="318"/>
      <c r="B100" s="194"/>
      <c r="C100" s="78" t="s">
        <v>604</v>
      </c>
      <c r="D100" s="118" t="s">
        <v>769</v>
      </c>
    </row>
    <row r="101" spans="1:4" ht="15.75" thickBot="1" x14ac:dyDescent="0.3">
      <c r="A101" s="318"/>
      <c r="B101" s="194"/>
      <c r="C101" s="78" t="s">
        <v>605</v>
      </c>
      <c r="D101" s="118" t="s">
        <v>769</v>
      </c>
    </row>
    <row r="102" spans="1:4" ht="15.75" thickBot="1" x14ac:dyDescent="0.3">
      <c r="A102" s="318"/>
      <c r="B102" s="194"/>
      <c r="C102" s="78" t="s">
        <v>369</v>
      </c>
      <c r="D102" s="118" t="s">
        <v>769</v>
      </c>
    </row>
    <row r="103" spans="1:4" ht="15.75" thickBot="1" x14ac:dyDescent="0.3">
      <c r="A103" s="319"/>
      <c r="B103" s="195"/>
      <c r="C103" s="77" t="s">
        <v>606</v>
      </c>
      <c r="D103" s="118" t="s">
        <v>769</v>
      </c>
    </row>
  </sheetData>
  <mergeCells count="72">
    <mergeCell ref="B97:C97"/>
    <mergeCell ref="B98:C98"/>
    <mergeCell ref="B99:B103"/>
    <mergeCell ref="B73:B77"/>
    <mergeCell ref="A79:A103"/>
    <mergeCell ref="B79:C79"/>
    <mergeCell ref="B80:C80"/>
    <mergeCell ref="B81:C81"/>
    <mergeCell ref="B82:C82"/>
    <mergeCell ref="B83:C83"/>
    <mergeCell ref="B84:B86"/>
    <mergeCell ref="B87:B89"/>
    <mergeCell ref="B90:C90"/>
    <mergeCell ref="B91:C91"/>
    <mergeCell ref="B92:C92"/>
    <mergeCell ref="B93:C93"/>
    <mergeCell ref="B94:C94"/>
    <mergeCell ref="B95:C95"/>
    <mergeCell ref="B96:C96"/>
    <mergeCell ref="B68:C68"/>
    <mergeCell ref="B69:C69"/>
    <mergeCell ref="B70:C70"/>
    <mergeCell ref="B71:C71"/>
    <mergeCell ref="B72:C72"/>
    <mergeCell ref="B44:C44"/>
    <mergeCell ref="B45:C45"/>
    <mergeCell ref="B46:C46"/>
    <mergeCell ref="B47:B51"/>
    <mergeCell ref="A53:A77"/>
    <mergeCell ref="B53:C53"/>
    <mergeCell ref="B54:C54"/>
    <mergeCell ref="B55:C55"/>
    <mergeCell ref="B56:C56"/>
    <mergeCell ref="B57:C57"/>
    <mergeCell ref="B58:B60"/>
    <mergeCell ref="B61:B63"/>
    <mergeCell ref="B64:C64"/>
    <mergeCell ref="B65:C65"/>
    <mergeCell ref="B66:C66"/>
    <mergeCell ref="B67:C67"/>
    <mergeCell ref="B18:C18"/>
    <mergeCell ref="B19:C19"/>
    <mergeCell ref="A27:A51"/>
    <mergeCell ref="B27:C27"/>
    <mergeCell ref="B28:C28"/>
    <mergeCell ref="B29:C29"/>
    <mergeCell ref="B30:C30"/>
    <mergeCell ref="B31:C31"/>
    <mergeCell ref="B32:B34"/>
    <mergeCell ref="B35:B37"/>
    <mergeCell ref="B38:C38"/>
    <mergeCell ref="B39:C39"/>
    <mergeCell ref="B40:C40"/>
    <mergeCell ref="B41:C41"/>
    <mergeCell ref="B42:C42"/>
    <mergeCell ref="B43:C43"/>
    <mergeCell ref="A1:A25"/>
    <mergeCell ref="B1:C1"/>
    <mergeCell ref="B2:C2"/>
    <mergeCell ref="B3:C3"/>
    <mergeCell ref="B4:C4"/>
    <mergeCell ref="B5:C5"/>
    <mergeCell ref="B6:B8"/>
    <mergeCell ref="B9:B11"/>
    <mergeCell ref="B12:C12"/>
    <mergeCell ref="B13:C13"/>
    <mergeCell ref="B20:C20"/>
    <mergeCell ref="B21:B25"/>
    <mergeCell ref="B14:C14"/>
    <mergeCell ref="B15:C15"/>
    <mergeCell ref="B16:C16"/>
    <mergeCell ref="B17:C17"/>
  </mergeCells>
  <dataValidations count="5">
    <dataValidation type="list" allowBlank="1" showInputMessage="1" showErrorMessage="1" sqref="D20:D25 D46:D51 D72:D77 D98:D103">
      <formula1>"sì,no"</formula1>
    </dataValidation>
    <dataValidation type="list" allowBlank="1" showInputMessage="1" showErrorMessage="1" sqref="D4 D30 D56 D82">
      <formula1>"pubblica,privata"</formula1>
    </dataValidation>
    <dataValidation type="list" allowBlank="1" showInputMessage="1" showErrorMessage="1" sqref="D16 D42 D68 D94">
      <formula1>$F$11:$F$17</formula1>
    </dataValidation>
    <dataValidation type="list" allowBlank="1" showInputMessage="1" showErrorMessage="1" sqref="D12 D38 D64 D90">
      <formula1>$F$2:$F$7</formula1>
    </dataValidation>
    <dataValidation type="list" allowBlank="1" showInputMessage="1" showErrorMessage="1" sqref="D5 D31 D57 D83">
      <formula1>"sì,no,–-"</formula1>
    </dataValidation>
  </dataValidations>
  <hyperlinks>
    <hyperlink ref="D11" r:id="rId1"/>
    <hyperlink ref="D37" r:id="rId2"/>
    <hyperlink ref="D63" r:id="rId3"/>
    <hyperlink ref="D89" r:id="rId4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verticalDpi="0" r:id="rId5"/>
  <headerFooter>
    <oddHeader>&amp;F</oddHeader>
    <oddFooter>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workbookViewId="0">
      <selection sqref="A1:A26"/>
    </sheetView>
  </sheetViews>
  <sheetFormatPr defaultColWidth="9.140625" defaultRowHeight="15" x14ac:dyDescent="0.25"/>
  <cols>
    <col min="1" max="1" width="17.140625" style="36" customWidth="1"/>
    <col min="2" max="2" width="30" style="36" customWidth="1"/>
    <col min="3" max="3" width="27.85546875" style="36" customWidth="1"/>
    <col min="4" max="4" width="35.7109375" style="36" customWidth="1"/>
    <col min="5" max="5" width="9.140625" style="36"/>
    <col min="6" max="6" width="33" style="36" customWidth="1"/>
    <col min="7" max="7" width="18.85546875" style="36" customWidth="1"/>
    <col min="8" max="16384" width="9.140625" style="36"/>
  </cols>
  <sheetData>
    <row r="1" spans="1:7" ht="15.75" customHeight="1" thickBot="1" x14ac:dyDescent="0.3">
      <c r="A1" s="289" t="s">
        <v>363</v>
      </c>
      <c r="B1" s="300" t="s">
        <v>26</v>
      </c>
      <c r="C1" s="301"/>
      <c r="D1" s="85" t="s">
        <v>691</v>
      </c>
      <c r="F1" s="20" t="s">
        <v>364</v>
      </c>
      <c r="G1" s="31" t="s">
        <v>31</v>
      </c>
    </row>
    <row r="2" spans="1:7" ht="15.75" thickBot="1" x14ac:dyDescent="0.3">
      <c r="A2" s="290"/>
      <c r="B2" s="300" t="s">
        <v>155</v>
      </c>
      <c r="C2" s="301"/>
      <c r="D2" s="38" t="s">
        <v>689</v>
      </c>
      <c r="F2" s="25" t="s">
        <v>344</v>
      </c>
      <c r="G2" s="32" t="s">
        <v>370</v>
      </c>
    </row>
    <row r="3" spans="1:7" ht="15.75" thickBot="1" x14ac:dyDescent="0.3">
      <c r="A3" s="290"/>
      <c r="B3" s="300" t="s">
        <v>327</v>
      </c>
      <c r="C3" s="301"/>
      <c r="D3" s="38" t="s">
        <v>773</v>
      </c>
      <c r="F3" s="25" t="s">
        <v>372</v>
      </c>
      <c r="G3" s="32" t="s">
        <v>371</v>
      </c>
    </row>
    <row r="4" spans="1:7" ht="15.75" thickBot="1" x14ac:dyDescent="0.3">
      <c r="A4" s="290"/>
      <c r="B4" s="321" t="s">
        <v>93</v>
      </c>
      <c r="C4" s="301"/>
      <c r="D4" s="80" t="s">
        <v>771</v>
      </c>
      <c r="F4" s="25" t="s">
        <v>374</v>
      </c>
      <c r="G4" s="32" t="s">
        <v>373</v>
      </c>
    </row>
    <row r="5" spans="1:7" ht="30" customHeight="1" thickBot="1" x14ac:dyDescent="0.3">
      <c r="A5" s="290"/>
      <c r="B5" s="320" t="s">
        <v>400</v>
      </c>
      <c r="C5" s="219"/>
      <c r="D5" s="29" t="s">
        <v>772</v>
      </c>
      <c r="F5" s="25" t="s">
        <v>245</v>
      </c>
      <c r="G5" s="32" t="s">
        <v>375</v>
      </c>
    </row>
    <row r="6" spans="1:7" ht="15.75" customHeight="1" thickBot="1" x14ac:dyDescent="0.3">
      <c r="A6" s="290"/>
      <c r="B6" s="256" t="s">
        <v>609</v>
      </c>
      <c r="C6" s="101" t="s">
        <v>51</v>
      </c>
      <c r="D6" s="38" t="s">
        <v>647</v>
      </c>
    </row>
    <row r="7" spans="1:7" ht="15.75" thickBot="1" x14ac:dyDescent="0.3">
      <c r="A7" s="290"/>
      <c r="B7" s="221"/>
      <c r="C7" s="101" t="s">
        <v>4</v>
      </c>
      <c r="D7" s="38" t="s">
        <v>647</v>
      </c>
      <c r="F7" s="20" t="s">
        <v>333</v>
      </c>
      <c r="G7" s="31" t="s">
        <v>334</v>
      </c>
    </row>
    <row r="8" spans="1:7" ht="15.75" thickBot="1" x14ac:dyDescent="0.3">
      <c r="A8" s="290"/>
      <c r="B8" s="222"/>
      <c r="C8" s="101" t="s">
        <v>49</v>
      </c>
      <c r="D8" s="38" t="s">
        <v>647</v>
      </c>
      <c r="F8" s="25" t="s">
        <v>351</v>
      </c>
      <c r="G8" s="32" t="s">
        <v>350</v>
      </c>
    </row>
    <row r="9" spans="1:7" ht="15.75" thickBot="1" x14ac:dyDescent="0.3">
      <c r="A9" s="290"/>
      <c r="B9" s="193" t="s">
        <v>50</v>
      </c>
      <c r="C9" s="101" t="s">
        <v>51</v>
      </c>
      <c r="D9" s="38" t="s">
        <v>686</v>
      </c>
      <c r="F9" s="25" t="s">
        <v>353</v>
      </c>
      <c r="G9" s="32" t="s">
        <v>352</v>
      </c>
    </row>
    <row r="10" spans="1:7" ht="15.75" thickBot="1" x14ac:dyDescent="0.3">
      <c r="A10" s="290"/>
      <c r="B10" s="194"/>
      <c r="C10" s="101" t="s">
        <v>4</v>
      </c>
      <c r="D10" s="38" t="s">
        <v>687</v>
      </c>
      <c r="F10" s="25" t="s">
        <v>355</v>
      </c>
      <c r="G10" s="32" t="s">
        <v>354</v>
      </c>
    </row>
    <row r="11" spans="1:7" ht="15.75" thickBot="1" x14ac:dyDescent="0.3">
      <c r="A11" s="290"/>
      <c r="B11" s="195"/>
      <c r="C11" s="101" t="s">
        <v>49</v>
      </c>
      <c r="D11" s="128" t="s">
        <v>653</v>
      </c>
      <c r="F11" s="25" t="s">
        <v>357</v>
      </c>
      <c r="G11" s="32" t="s">
        <v>356</v>
      </c>
    </row>
    <row r="12" spans="1:7" ht="15.75" thickBot="1" x14ac:dyDescent="0.3">
      <c r="A12" s="290"/>
      <c r="B12" s="300" t="s">
        <v>364</v>
      </c>
      <c r="C12" s="301"/>
      <c r="D12" s="38" t="s">
        <v>372</v>
      </c>
      <c r="F12" s="25" t="s">
        <v>359</v>
      </c>
      <c r="G12" s="32" t="s">
        <v>358</v>
      </c>
    </row>
    <row r="13" spans="1:7" ht="15.75" thickBot="1" x14ac:dyDescent="0.3">
      <c r="A13" s="290"/>
      <c r="B13" s="300" t="s">
        <v>31</v>
      </c>
      <c r="C13" s="301"/>
      <c r="D13" s="83" t="str">
        <f>IF(D12="","",VLOOKUP(D12,$F$2:$G$5,2,FALSE))</f>
        <v>AA2</v>
      </c>
      <c r="F13" s="25" t="s">
        <v>361</v>
      </c>
      <c r="G13" s="32" t="s">
        <v>360</v>
      </c>
    </row>
    <row r="14" spans="1:7" ht="15.75" thickBot="1" x14ac:dyDescent="0.3">
      <c r="A14" s="290"/>
      <c r="B14" s="300" t="s">
        <v>365</v>
      </c>
      <c r="C14" s="301"/>
      <c r="D14" s="38" t="s">
        <v>355</v>
      </c>
      <c r="F14" s="25" t="s">
        <v>245</v>
      </c>
      <c r="G14" s="32" t="s">
        <v>362</v>
      </c>
    </row>
    <row r="15" spans="1:7" ht="15.75" thickBot="1" x14ac:dyDescent="0.3">
      <c r="A15" s="290"/>
      <c r="B15" s="300" t="s">
        <v>334</v>
      </c>
      <c r="C15" s="301"/>
      <c r="D15" s="83" t="str">
        <f>IF(D14="","",VLOOKUP(D14,$F$8:$G$14,2,FALSE))</f>
        <v>SL3</v>
      </c>
    </row>
    <row r="16" spans="1:7" ht="18" thickBot="1" x14ac:dyDescent="0.3">
      <c r="A16" s="290"/>
      <c r="B16" s="300" t="s">
        <v>366</v>
      </c>
      <c r="C16" s="301"/>
      <c r="D16" s="38">
        <v>3700</v>
      </c>
    </row>
    <row r="17" spans="1:4" ht="18" thickBot="1" x14ac:dyDescent="0.3">
      <c r="A17" s="290"/>
      <c r="B17" s="300" t="s">
        <v>367</v>
      </c>
      <c r="C17" s="301"/>
      <c r="D17" s="38">
        <v>0</v>
      </c>
    </row>
    <row r="18" spans="1:4" ht="15.75" thickBot="1" x14ac:dyDescent="0.3">
      <c r="A18" s="290"/>
      <c r="B18" s="322" t="s">
        <v>368</v>
      </c>
      <c r="C18" s="323"/>
      <c r="D18" s="132">
        <f>D16/5</f>
        <v>740</v>
      </c>
    </row>
    <row r="19" spans="1:4" ht="15.75" thickBot="1" x14ac:dyDescent="0.3">
      <c r="A19" s="290"/>
      <c r="B19" s="321" t="s">
        <v>337</v>
      </c>
      <c r="C19" s="301"/>
      <c r="D19" s="118" t="s">
        <v>769</v>
      </c>
    </row>
    <row r="20" spans="1:4" ht="15.75" thickBot="1" x14ac:dyDescent="0.3">
      <c r="A20" s="290"/>
      <c r="B20" s="321" t="s">
        <v>608</v>
      </c>
      <c r="C20" s="301"/>
      <c r="D20" s="118" t="s">
        <v>770</v>
      </c>
    </row>
    <row r="21" spans="1:4" ht="15.75" thickBot="1" x14ac:dyDescent="0.3">
      <c r="A21" s="290"/>
      <c r="B21" s="321" t="s">
        <v>607</v>
      </c>
      <c r="C21" s="301"/>
      <c r="D21" s="118" t="s">
        <v>769</v>
      </c>
    </row>
    <row r="22" spans="1:4" ht="15.75" thickBot="1" x14ac:dyDescent="0.3">
      <c r="A22" s="290"/>
      <c r="B22" s="193" t="s">
        <v>338</v>
      </c>
      <c r="C22" s="77" t="s">
        <v>603</v>
      </c>
      <c r="D22" s="118" t="s">
        <v>769</v>
      </c>
    </row>
    <row r="23" spans="1:4" ht="15.75" thickBot="1" x14ac:dyDescent="0.3">
      <c r="A23" s="290"/>
      <c r="B23" s="194"/>
      <c r="C23" s="78" t="s">
        <v>604</v>
      </c>
      <c r="D23" s="29" t="s">
        <v>769</v>
      </c>
    </row>
    <row r="24" spans="1:4" ht="15.75" thickBot="1" x14ac:dyDescent="0.3">
      <c r="A24" s="290"/>
      <c r="B24" s="194"/>
      <c r="C24" s="78" t="s">
        <v>605</v>
      </c>
      <c r="D24" s="29" t="s">
        <v>769</v>
      </c>
    </row>
    <row r="25" spans="1:4" ht="15.75" thickBot="1" x14ac:dyDescent="0.3">
      <c r="A25" s="290"/>
      <c r="B25" s="194"/>
      <c r="C25" s="78" t="s">
        <v>369</v>
      </c>
      <c r="D25" s="29" t="s">
        <v>769</v>
      </c>
    </row>
    <row r="26" spans="1:4" ht="15.75" thickBot="1" x14ac:dyDescent="0.3">
      <c r="A26" s="291"/>
      <c r="B26" s="195"/>
      <c r="C26" s="77" t="s">
        <v>606</v>
      </c>
      <c r="D26" s="29" t="s">
        <v>769</v>
      </c>
    </row>
    <row r="28" spans="1:4" ht="15.75" customHeight="1" x14ac:dyDescent="0.25"/>
    <row r="32" spans="1:4" ht="15.75" customHeight="1" x14ac:dyDescent="0.25"/>
    <row r="33" ht="15.75" customHeight="1" x14ac:dyDescent="0.25"/>
  </sheetData>
  <mergeCells count="19">
    <mergeCell ref="B16:C16"/>
    <mergeCell ref="B17:C17"/>
    <mergeCell ref="B18:C18"/>
    <mergeCell ref="B19:C19"/>
    <mergeCell ref="B20:C20"/>
    <mergeCell ref="B21:C21"/>
    <mergeCell ref="B22:B26"/>
    <mergeCell ref="A1:A26"/>
    <mergeCell ref="B1:C1"/>
    <mergeCell ref="B2:C2"/>
    <mergeCell ref="B3:C3"/>
    <mergeCell ref="B4:C4"/>
    <mergeCell ref="B5:C5"/>
    <mergeCell ref="B6:B8"/>
    <mergeCell ref="B9:B11"/>
    <mergeCell ref="B12:C12"/>
    <mergeCell ref="B13:C13"/>
    <mergeCell ref="B14:C14"/>
    <mergeCell ref="B15:C15"/>
  </mergeCells>
  <dataValidations count="5">
    <dataValidation type="list" allowBlank="1" showInputMessage="1" showErrorMessage="1" sqref="D19:D26">
      <formula1>"sì,no"</formula1>
    </dataValidation>
    <dataValidation type="list" allowBlank="1" showInputMessage="1" showErrorMessage="1" sqref="D4">
      <formula1>"pubblica,privata"</formula1>
    </dataValidation>
    <dataValidation type="list" allowBlank="1" showInputMessage="1" showErrorMessage="1" sqref="D12">
      <formula1>$F$2:$F$5</formula1>
    </dataValidation>
    <dataValidation type="list" allowBlank="1" showInputMessage="1" showErrorMessage="1" sqref="D14">
      <formula1>$F$8:$F$14</formula1>
    </dataValidation>
    <dataValidation type="list" allowBlank="1" showInputMessage="1" showErrorMessage="1" sqref="D5">
      <formula1>"sì,no,–-"</formula1>
    </dataValidation>
  </dataValidations>
  <hyperlinks>
    <hyperlink ref="D11" r:id="rId1"/>
  </hyperlinks>
  <pageMargins left="0.70866141732283472" right="0.70866141732283472" top="0.74803149606299213" bottom="0.74803149606299213" header="0.31496062992125984" footer="0.31496062992125984"/>
  <pageSetup paperSize="9" scale="85" fitToHeight="0" orientation="landscape" verticalDpi="0" r:id="rId2"/>
  <headerFooter>
    <oddHeader>&amp;F</oddHeader>
    <oddFooter>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workbookViewId="0">
      <selection activeCell="D56" sqref="D56:D57"/>
    </sheetView>
  </sheetViews>
  <sheetFormatPr defaultColWidth="9.140625" defaultRowHeight="15" x14ac:dyDescent="0.25"/>
  <cols>
    <col min="1" max="1" width="17.140625" style="36" customWidth="1"/>
    <col min="2" max="2" width="30" style="36" customWidth="1"/>
    <col min="3" max="3" width="27.140625" style="36" customWidth="1"/>
    <col min="4" max="4" width="35.7109375" style="36" customWidth="1"/>
    <col min="5" max="5" width="9.140625" style="36"/>
    <col min="6" max="6" width="21.5703125" style="36" bestFit="1" customWidth="1"/>
    <col min="7" max="7" width="24.5703125" style="36" customWidth="1"/>
    <col min="8" max="16384" width="9.140625" style="36"/>
  </cols>
  <sheetData>
    <row r="1" spans="1:7" ht="15.75" thickBot="1" x14ac:dyDescent="0.3">
      <c r="A1" s="289" t="s">
        <v>376</v>
      </c>
      <c r="B1" s="191" t="s">
        <v>26</v>
      </c>
      <c r="C1" s="192"/>
      <c r="D1" s="85" t="s">
        <v>112</v>
      </c>
      <c r="F1" s="20" t="s">
        <v>32</v>
      </c>
      <c r="G1" s="31" t="s">
        <v>31</v>
      </c>
    </row>
    <row r="2" spans="1:7" ht="15.75" thickBot="1" x14ac:dyDescent="0.3">
      <c r="A2" s="290"/>
      <c r="B2" s="191" t="s">
        <v>155</v>
      </c>
      <c r="C2" s="192"/>
      <c r="D2" s="38" t="s">
        <v>768</v>
      </c>
      <c r="F2" s="27" t="s">
        <v>112</v>
      </c>
      <c r="G2" s="34" t="s">
        <v>55</v>
      </c>
    </row>
    <row r="3" spans="1:7" ht="15.75" thickBot="1" x14ac:dyDescent="0.3">
      <c r="A3" s="290"/>
      <c r="B3" s="191" t="s">
        <v>327</v>
      </c>
      <c r="C3" s="192"/>
      <c r="D3" s="83" t="s">
        <v>774</v>
      </c>
      <c r="F3" s="27" t="s">
        <v>382</v>
      </c>
      <c r="G3" s="34" t="s">
        <v>59</v>
      </c>
    </row>
    <row r="4" spans="1:7" ht="15.75" thickBot="1" x14ac:dyDescent="0.3">
      <c r="A4" s="290"/>
      <c r="B4" s="191" t="s">
        <v>364</v>
      </c>
      <c r="C4" s="192"/>
      <c r="D4" s="38" t="s">
        <v>112</v>
      </c>
      <c r="F4" s="27" t="s">
        <v>383</v>
      </c>
      <c r="G4" s="34" t="s">
        <v>63</v>
      </c>
    </row>
    <row r="5" spans="1:7" ht="15.75" thickBot="1" x14ac:dyDescent="0.3">
      <c r="A5" s="290"/>
      <c r="B5" s="191" t="s">
        <v>31</v>
      </c>
      <c r="C5" s="192"/>
      <c r="D5" s="83" t="str">
        <f>IF(D4="","",VLOOKUP(D4,$F$2:$G$9,2,FALSE))</f>
        <v>SA1</v>
      </c>
      <c r="F5" s="27" t="s">
        <v>384</v>
      </c>
      <c r="G5" s="34" t="s">
        <v>67</v>
      </c>
    </row>
    <row r="6" spans="1:7" ht="15.75" thickBot="1" x14ac:dyDescent="0.3">
      <c r="A6" s="290"/>
      <c r="B6" s="191" t="s">
        <v>377</v>
      </c>
      <c r="C6" s="192"/>
      <c r="D6" s="113" t="s">
        <v>392</v>
      </c>
      <c r="F6" s="27" t="s">
        <v>385</v>
      </c>
      <c r="G6" s="34" t="s">
        <v>71</v>
      </c>
    </row>
    <row r="7" spans="1:7" ht="15.75" thickBot="1" x14ac:dyDescent="0.3">
      <c r="A7" s="290"/>
      <c r="B7" s="191" t="s">
        <v>378</v>
      </c>
      <c r="C7" s="192"/>
      <c r="D7" s="114" t="str">
        <f>IF(D6="","",VLOOKUP(D6,$F$12:$G$17,2,FALSE))</f>
        <v>TC2</v>
      </c>
      <c r="F7" s="27" t="s">
        <v>386</v>
      </c>
      <c r="G7" s="34" t="s">
        <v>75</v>
      </c>
    </row>
    <row r="8" spans="1:7" ht="15.75" thickBot="1" x14ac:dyDescent="0.3">
      <c r="A8" s="290"/>
      <c r="B8" s="191" t="s">
        <v>366</v>
      </c>
      <c r="C8" s="192"/>
      <c r="D8" s="47">
        <v>710</v>
      </c>
      <c r="F8" s="27" t="s">
        <v>387</v>
      </c>
      <c r="G8" s="34" t="s">
        <v>79</v>
      </c>
    </row>
    <row r="9" spans="1:7" ht="15.75" thickBot="1" x14ac:dyDescent="0.3">
      <c r="A9" s="290"/>
      <c r="B9" s="191" t="s">
        <v>379</v>
      </c>
      <c r="C9" s="192"/>
      <c r="D9" s="47">
        <v>0</v>
      </c>
      <c r="F9" s="27" t="s">
        <v>245</v>
      </c>
      <c r="G9" s="34" t="s">
        <v>388</v>
      </c>
    </row>
    <row r="10" spans="1:7" ht="15.75" thickBot="1" x14ac:dyDescent="0.3">
      <c r="A10" s="290"/>
      <c r="B10" s="322" t="s">
        <v>368</v>
      </c>
      <c r="C10" s="323"/>
      <c r="D10" s="115">
        <v>200</v>
      </c>
    </row>
    <row r="11" spans="1:7" ht="15.75" thickBot="1" x14ac:dyDescent="0.3">
      <c r="A11" s="290"/>
      <c r="B11" s="321" t="s">
        <v>337</v>
      </c>
      <c r="C11" s="301"/>
      <c r="D11" s="29" t="s">
        <v>770</v>
      </c>
      <c r="F11" s="20" t="s">
        <v>377</v>
      </c>
      <c r="G11" s="31" t="s">
        <v>378</v>
      </c>
    </row>
    <row r="12" spans="1:7" ht="15.75" thickBot="1" x14ac:dyDescent="0.3">
      <c r="A12" s="290"/>
      <c r="B12" s="321" t="s">
        <v>608</v>
      </c>
      <c r="C12" s="301"/>
      <c r="D12" s="29" t="s">
        <v>769</v>
      </c>
      <c r="F12" s="27" t="s">
        <v>390</v>
      </c>
      <c r="G12" s="34" t="s">
        <v>389</v>
      </c>
    </row>
    <row r="13" spans="1:7" ht="15.75" thickBot="1" x14ac:dyDescent="0.3">
      <c r="A13" s="290"/>
      <c r="B13" s="321" t="s">
        <v>607</v>
      </c>
      <c r="C13" s="301"/>
      <c r="D13" s="118" t="s">
        <v>769</v>
      </c>
      <c r="F13" s="27" t="s">
        <v>392</v>
      </c>
      <c r="G13" s="34" t="s">
        <v>391</v>
      </c>
    </row>
    <row r="14" spans="1:7" ht="15.75" thickBot="1" x14ac:dyDescent="0.3">
      <c r="A14" s="290"/>
      <c r="B14" s="193" t="s">
        <v>338</v>
      </c>
      <c r="C14" s="90" t="s">
        <v>603</v>
      </c>
      <c r="D14" s="29" t="s">
        <v>769</v>
      </c>
      <c r="F14" s="27" t="s">
        <v>394</v>
      </c>
      <c r="G14" s="34" t="s">
        <v>393</v>
      </c>
    </row>
    <row r="15" spans="1:7" ht="15.75" thickBot="1" x14ac:dyDescent="0.3">
      <c r="A15" s="290"/>
      <c r="B15" s="194"/>
      <c r="C15" s="90" t="s">
        <v>604</v>
      </c>
      <c r="D15" s="29" t="s">
        <v>769</v>
      </c>
      <c r="F15" s="27" t="s">
        <v>396</v>
      </c>
      <c r="G15" s="34" t="s">
        <v>395</v>
      </c>
    </row>
    <row r="16" spans="1:7" ht="15.75" thickBot="1" x14ac:dyDescent="0.3">
      <c r="A16" s="290"/>
      <c r="B16" s="194"/>
      <c r="C16" s="90" t="s">
        <v>605</v>
      </c>
      <c r="D16" s="29" t="s">
        <v>769</v>
      </c>
      <c r="F16" s="27" t="s">
        <v>398</v>
      </c>
      <c r="G16" s="34" t="s">
        <v>397</v>
      </c>
    </row>
    <row r="17" spans="1:7" ht="15.75" thickBot="1" x14ac:dyDescent="0.3">
      <c r="A17" s="290"/>
      <c r="B17" s="194"/>
      <c r="C17" s="81" t="s">
        <v>369</v>
      </c>
      <c r="D17" s="29" t="s">
        <v>769</v>
      </c>
      <c r="F17" s="27" t="s">
        <v>245</v>
      </c>
      <c r="G17" s="34" t="s">
        <v>397</v>
      </c>
    </row>
    <row r="18" spans="1:7" ht="15.75" thickBot="1" x14ac:dyDescent="0.3">
      <c r="A18" s="290"/>
      <c r="B18" s="195"/>
      <c r="C18" s="90" t="s">
        <v>632</v>
      </c>
      <c r="D18" s="29" t="s">
        <v>769</v>
      </c>
    </row>
    <row r="19" spans="1:7" ht="15.75" thickBot="1" x14ac:dyDescent="0.3">
      <c r="A19" s="290"/>
      <c r="B19" s="300" t="s">
        <v>380</v>
      </c>
      <c r="C19" s="301"/>
      <c r="D19" s="80" t="s">
        <v>771</v>
      </c>
    </row>
    <row r="20" spans="1:7" ht="30" customHeight="1" thickBot="1" x14ac:dyDescent="0.3">
      <c r="A20" s="290"/>
      <c r="B20" s="320" t="s">
        <v>400</v>
      </c>
      <c r="C20" s="219"/>
      <c r="D20" s="29" t="s">
        <v>772</v>
      </c>
    </row>
    <row r="21" spans="1:7" ht="15.75" thickBot="1" x14ac:dyDescent="0.3">
      <c r="A21" s="290"/>
      <c r="B21" s="256" t="s">
        <v>609</v>
      </c>
      <c r="C21" s="81" t="s">
        <v>51</v>
      </c>
      <c r="D21" s="83" t="s">
        <v>647</v>
      </c>
    </row>
    <row r="22" spans="1:7" ht="15.75" thickBot="1" x14ac:dyDescent="0.3">
      <c r="A22" s="290"/>
      <c r="B22" s="221"/>
      <c r="C22" s="81" t="s">
        <v>4</v>
      </c>
      <c r="D22" s="83" t="s">
        <v>647</v>
      </c>
    </row>
    <row r="23" spans="1:7" ht="15.75" thickBot="1" x14ac:dyDescent="0.3">
      <c r="A23" s="290"/>
      <c r="B23" s="222"/>
      <c r="C23" s="81" t="s">
        <v>49</v>
      </c>
      <c r="D23" s="83" t="s">
        <v>647</v>
      </c>
    </row>
    <row r="24" spans="1:7" ht="15.75" thickBot="1" x14ac:dyDescent="0.3">
      <c r="A24" s="290"/>
      <c r="B24" s="193" t="s">
        <v>50</v>
      </c>
      <c r="C24" s="81" t="s">
        <v>51</v>
      </c>
      <c r="D24" s="38" t="s">
        <v>686</v>
      </c>
    </row>
    <row r="25" spans="1:7" ht="15.75" thickBot="1" x14ac:dyDescent="0.3">
      <c r="A25" s="290"/>
      <c r="B25" s="194"/>
      <c r="C25" s="81" t="s">
        <v>4</v>
      </c>
      <c r="D25" s="38" t="s">
        <v>687</v>
      </c>
    </row>
    <row r="26" spans="1:7" ht="15.75" thickBot="1" x14ac:dyDescent="0.3">
      <c r="A26" s="290"/>
      <c r="B26" s="195"/>
      <c r="C26" s="81" t="s">
        <v>49</v>
      </c>
      <c r="D26" s="128" t="s">
        <v>653</v>
      </c>
    </row>
    <row r="27" spans="1:7" ht="15.75" thickBot="1" x14ac:dyDescent="0.3">
      <c r="A27" s="290"/>
      <c r="B27" s="300" t="s">
        <v>381</v>
      </c>
      <c r="C27" s="301"/>
      <c r="D27" s="174"/>
    </row>
    <row r="28" spans="1:7" ht="15.75" thickBot="1" x14ac:dyDescent="0.3">
      <c r="A28" s="291"/>
      <c r="B28" s="300" t="s">
        <v>269</v>
      </c>
      <c r="C28" s="301"/>
      <c r="D28" s="174"/>
    </row>
    <row r="29" spans="1:7" ht="15.75" thickBot="1" x14ac:dyDescent="0.3"/>
    <row r="30" spans="1:7" ht="15.75" thickBot="1" x14ac:dyDescent="0.3">
      <c r="A30" s="289" t="s">
        <v>376</v>
      </c>
      <c r="B30" s="191" t="s">
        <v>26</v>
      </c>
      <c r="C30" s="192"/>
      <c r="D30" s="85" t="s">
        <v>767</v>
      </c>
    </row>
    <row r="31" spans="1:7" ht="15.75" thickBot="1" x14ac:dyDescent="0.3">
      <c r="A31" s="290"/>
      <c r="B31" s="191" t="s">
        <v>155</v>
      </c>
      <c r="C31" s="192"/>
      <c r="D31" s="38" t="s">
        <v>768</v>
      </c>
    </row>
    <row r="32" spans="1:7" ht="15.75" thickBot="1" x14ac:dyDescent="0.3">
      <c r="A32" s="290"/>
      <c r="B32" s="191" t="s">
        <v>327</v>
      </c>
      <c r="C32" s="192"/>
      <c r="D32" s="83" t="s">
        <v>774</v>
      </c>
    </row>
    <row r="33" spans="1:4" ht="15.75" thickBot="1" x14ac:dyDescent="0.3">
      <c r="A33" s="290"/>
      <c r="B33" s="191" t="s">
        <v>364</v>
      </c>
      <c r="C33" s="192"/>
      <c r="D33" s="38" t="s">
        <v>382</v>
      </c>
    </row>
    <row r="34" spans="1:4" ht="15.75" thickBot="1" x14ac:dyDescent="0.3">
      <c r="A34" s="290"/>
      <c r="B34" s="191" t="s">
        <v>31</v>
      </c>
      <c r="C34" s="192"/>
      <c r="D34" s="83" t="str">
        <f>IF(D33="","",VLOOKUP(D33,$F$2:$G$9,2,FALSE))</f>
        <v>SA2</v>
      </c>
    </row>
    <row r="35" spans="1:4" ht="15.75" thickBot="1" x14ac:dyDescent="0.3">
      <c r="A35" s="290"/>
      <c r="B35" s="191" t="s">
        <v>377</v>
      </c>
      <c r="C35" s="192"/>
      <c r="D35" s="113" t="s">
        <v>392</v>
      </c>
    </row>
    <row r="36" spans="1:4" ht="15.75" thickBot="1" x14ac:dyDescent="0.3">
      <c r="A36" s="290"/>
      <c r="B36" s="191" t="s">
        <v>378</v>
      </c>
      <c r="C36" s="192"/>
      <c r="D36" s="114" t="str">
        <f>IF(D35="","",VLOOKUP(D35,$F$12:$G$17,2,FALSE))</f>
        <v>TC2</v>
      </c>
    </row>
    <row r="37" spans="1:4" ht="15.75" thickBot="1" x14ac:dyDescent="0.3">
      <c r="A37" s="290"/>
      <c r="B37" s="191" t="s">
        <v>366</v>
      </c>
      <c r="C37" s="192"/>
      <c r="D37" s="131">
        <v>635</v>
      </c>
    </row>
    <row r="38" spans="1:4" ht="15.75" thickBot="1" x14ac:dyDescent="0.3">
      <c r="A38" s="290"/>
      <c r="B38" s="191" t="s">
        <v>379</v>
      </c>
      <c r="C38" s="192"/>
      <c r="D38" s="47">
        <v>0</v>
      </c>
    </row>
    <row r="39" spans="1:4" ht="15.75" thickBot="1" x14ac:dyDescent="0.3">
      <c r="A39" s="290"/>
      <c r="B39" s="322" t="s">
        <v>368</v>
      </c>
      <c r="C39" s="323"/>
      <c r="D39" s="115">
        <v>350</v>
      </c>
    </row>
    <row r="40" spans="1:4" ht="15.75" thickBot="1" x14ac:dyDescent="0.3">
      <c r="A40" s="290"/>
      <c r="B40" s="321" t="s">
        <v>337</v>
      </c>
      <c r="C40" s="301"/>
      <c r="D40" s="29" t="s">
        <v>770</v>
      </c>
    </row>
    <row r="41" spans="1:4" ht="15.75" thickBot="1" x14ac:dyDescent="0.3">
      <c r="A41" s="290"/>
      <c r="B41" s="321" t="s">
        <v>608</v>
      </c>
      <c r="C41" s="301"/>
      <c r="D41" s="118" t="s">
        <v>769</v>
      </c>
    </row>
    <row r="42" spans="1:4" ht="15.75" thickBot="1" x14ac:dyDescent="0.3">
      <c r="A42" s="290"/>
      <c r="B42" s="321" t="s">
        <v>607</v>
      </c>
      <c r="C42" s="301"/>
      <c r="D42" s="118" t="s">
        <v>769</v>
      </c>
    </row>
    <row r="43" spans="1:4" ht="15.75" thickBot="1" x14ac:dyDescent="0.3">
      <c r="A43" s="290"/>
      <c r="B43" s="193" t="s">
        <v>338</v>
      </c>
      <c r="C43" s="90" t="s">
        <v>603</v>
      </c>
      <c r="D43" s="29" t="s">
        <v>769</v>
      </c>
    </row>
    <row r="44" spans="1:4" ht="15.75" thickBot="1" x14ac:dyDescent="0.3">
      <c r="A44" s="290"/>
      <c r="B44" s="194"/>
      <c r="C44" s="90" t="s">
        <v>604</v>
      </c>
      <c r="D44" s="29" t="s">
        <v>769</v>
      </c>
    </row>
    <row r="45" spans="1:4" ht="15.75" thickBot="1" x14ac:dyDescent="0.3">
      <c r="A45" s="290"/>
      <c r="B45" s="194"/>
      <c r="C45" s="90" t="s">
        <v>605</v>
      </c>
      <c r="D45" s="29" t="s">
        <v>769</v>
      </c>
    </row>
    <row r="46" spans="1:4" ht="15.75" thickBot="1" x14ac:dyDescent="0.3">
      <c r="A46" s="290"/>
      <c r="B46" s="194"/>
      <c r="C46" s="101" t="s">
        <v>369</v>
      </c>
      <c r="D46" s="29" t="s">
        <v>769</v>
      </c>
    </row>
    <row r="47" spans="1:4" ht="15.75" thickBot="1" x14ac:dyDescent="0.3">
      <c r="A47" s="290"/>
      <c r="B47" s="195"/>
      <c r="C47" s="90" t="s">
        <v>632</v>
      </c>
      <c r="D47" s="29" t="s">
        <v>769</v>
      </c>
    </row>
    <row r="48" spans="1:4" ht="15.75" thickBot="1" x14ac:dyDescent="0.3">
      <c r="A48" s="290"/>
      <c r="B48" s="300" t="s">
        <v>380</v>
      </c>
      <c r="C48" s="301"/>
      <c r="D48" s="80" t="s">
        <v>771</v>
      </c>
    </row>
    <row r="49" spans="1:4" ht="15.75" thickBot="1" x14ac:dyDescent="0.3">
      <c r="A49" s="290"/>
      <c r="B49" s="320" t="s">
        <v>400</v>
      </c>
      <c r="C49" s="219"/>
      <c r="D49" s="29" t="s">
        <v>772</v>
      </c>
    </row>
    <row r="50" spans="1:4" ht="15.75" thickBot="1" x14ac:dyDescent="0.3">
      <c r="A50" s="290"/>
      <c r="B50" s="256" t="s">
        <v>609</v>
      </c>
      <c r="C50" s="101" t="s">
        <v>51</v>
      </c>
      <c r="D50" s="83" t="s">
        <v>647</v>
      </c>
    </row>
    <row r="51" spans="1:4" ht="15.75" thickBot="1" x14ac:dyDescent="0.3">
      <c r="A51" s="290"/>
      <c r="B51" s="221"/>
      <c r="C51" s="101" t="s">
        <v>4</v>
      </c>
      <c r="D51" s="83" t="s">
        <v>647</v>
      </c>
    </row>
    <row r="52" spans="1:4" ht="15.75" thickBot="1" x14ac:dyDescent="0.3">
      <c r="A52" s="290"/>
      <c r="B52" s="222"/>
      <c r="C52" s="101" t="s">
        <v>49</v>
      </c>
      <c r="D52" s="83" t="s">
        <v>647</v>
      </c>
    </row>
    <row r="53" spans="1:4" ht="15.75" thickBot="1" x14ac:dyDescent="0.3">
      <c r="A53" s="290"/>
      <c r="B53" s="193" t="s">
        <v>50</v>
      </c>
      <c r="C53" s="101" t="s">
        <v>51</v>
      </c>
      <c r="D53" s="38" t="s">
        <v>686</v>
      </c>
    </row>
    <row r="54" spans="1:4" ht="15.75" thickBot="1" x14ac:dyDescent="0.3">
      <c r="A54" s="290"/>
      <c r="B54" s="194"/>
      <c r="C54" s="101" t="s">
        <v>4</v>
      </c>
      <c r="D54" s="38" t="s">
        <v>687</v>
      </c>
    </row>
    <row r="55" spans="1:4" ht="15.75" thickBot="1" x14ac:dyDescent="0.3">
      <c r="A55" s="290"/>
      <c r="B55" s="195"/>
      <c r="C55" s="101" t="s">
        <v>49</v>
      </c>
      <c r="D55" s="128" t="s">
        <v>653</v>
      </c>
    </row>
    <row r="56" spans="1:4" ht="15.75" thickBot="1" x14ac:dyDescent="0.3">
      <c r="A56" s="290"/>
      <c r="B56" s="300" t="s">
        <v>381</v>
      </c>
      <c r="C56" s="301"/>
      <c r="D56" s="174"/>
    </row>
    <row r="57" spans="1:4" ht="15.75" thickBot="1" x14ac:dyDescent="0.3">
      <c r="A57" s="291"/>
      <c r="B57" s="300" t="s">
        <v>269</v>
      </c>
      <c r="C57" s="301"/>
      <c r="D57" s="174"/>
    </row>
  </sheetData>
  <mergeCells count="42">
    <mergeCell ref="B49:C49"/>
    <mergeCell ref="B50:B52"/>
    <mergeCell ref="B53:B55"/>
    <mergeCell ref="B56:C56"/>
    <mergeCell ref="B57:C57"/>
    <mergeCell ref="A30:A57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B47"/>
    <mergeCell ref="B48:C48"/>
    <mergeCell ref="A1:A28"/>
    <mergeCell ref="B10:C10"/>
    <mergeCell ref="B11:C11"/>
    <mergeCell ref="B12:C12"/>
    <mergeCell ref="B28:C28"/>
    <mergeCell ref="B14:B18"/>
    <mergeCell ref="B19:C19"/>
    <mergeCell ref="B20:C20"/>
    <mergeCell ref="B21:B23"/>
    <mergeCell ref="B24:B26"/>
    <mergeCell ref="B27:C27"/>
    <mergeCell ref="B13:C13"/>
    <mergeCell ref="B1:C1"/>
    <mergeCell ref="B2:C2"/>
    <mergeCell ref="B3:C3"/>
    <mergeCell ref="B4:C4"/>
    <mergeCell ref="B5:C5"/>
    <mergeCell ref="B6:C6"/>
    <mergeCell ref="B7:C7"/>
    <mergeCell ref="B8:C8"/>
    <mergeCell ref="B9:C9"/>
  </mergeCells>
  <dataValidations count="5">
    <dataValidation type="list" allowBlank="1" showInputMessage="1" showErrorMessage="1" sqref="D11:D18 D40:D47">
      <formula1>"sì,no"</formula1>
    </dataValidation>
    <dataValidation type="list" allowBlank="1" showInputMessage="1" showErrorMessage="1" sqref="D19 D48">
      <formula1>"pubblica,privata"</formula1>
    </dataValidation>
    <dataValidation type="list" allowBlank="1" showInputMessage="1" showErrorMessage="1" sqref="D6 D35">
      <formula1>$F$12:$F$17</formula1>
    </dataValidation>
    <dataValidation type="list" allowBlank="1" showInputMessage="1" showErrorMessage="1" sqref="D4 D33">
      <formula1>$F$2:$F$9</formula1>
    </dataValidation>
    <dataValidation type="list" allowBlank="1" showInputMessage="1" showErrorMessage="1" sqref="D20 D49">
      <formula1>"sì,no,–-"</formula1>
    </dataValidation>
  </dataValidations>
  <hyperlinks>
    <hyperlink ref="D26" r:id="rId1"/>
    <hyperlink ref="D55" r:id="rId2"/>
  </hyperlinks>
  <pageMargins left="0.70866141732283472" right="0.70866141732283472" top="0.74803149606299213" bottom="0.74803149606299213" header="0.31496062992125984" footer="0.31496062992125984"/>
  <pageSetup paperSize="9" scale="93" fitToHeight="0" orientation="landscape" verticalDpi="0" r:id="rId3"/>
  <headerFooter>
    <oddHeader>&amp;F</oddHeader>
    <oddFooter>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selection sqref="A1:A23"/>
    </sheetView>
  </sheetViews>
  <sheetFormatPr defaultColWidth="15.85546875" defaultRowHeight="15" x14ac:dyDescent="0.25"/>
  <cols>
    <col min="1" max="1" width="17.140625" customWidth="1"/>
    <col min="2" max="2" width="25" customWidth="1"/>
    <col min="3" max="3" width="32.28515625" customWidth="1"/>
    <col min="4" max="4" width="35.7109375" customWidth="1"/>
    <col min="6" max="6" width="22.140625" bestFit="1" customWidth="1"/>
    <col min="7" max="7" width="16.140625" bestFit="1" customWidth="1"/>
  </cols>
  <sheetData>
    <row r="1" spans="1:7" ht="15.75" thickBot="1" x14ac:dyDescent="0.3">
      <c r="A1" s="289" t="s">
        <v>399</v>
      </c>
      <c r="B1" s="218" t="s">
        <v>26</v>
      </c>
      <c r="C1" s="219"/>
      <c r="D1" s="79" t="s">
        <v>647</v>
      </c>
      <c r="F1" s="7" t="s">
        <v>330</v>
      </c>
      <c r="G1" s="10" t="s">
        <v>31</v>
      </c>
    </row>
    <row r="2" spans="1:7" ht="15.75" thickBot="1" x14ac:dyDescent="0.3">
      <c r="A2" s="290"/>
      <c r="B2" s="218" t="s">
        <v>155</v>
      </c>
      <c r="C2" s="219"/>
      <c r="D2" s="29"/>
      <c r="F2" s="64" t="s">
        <v>340</v>
      </c>
      <c r="G2" s="12" t="s">
        <v>402</v>
      </c>
    </row>
    <row r="3" spans="1:7" ht="15.75" thickBot="1" x14ac:dyDescent="0.3">
      <c r="A3" s="290"/>
      <c r="B3" s="218" t="s">
        <v>327</v>
      </c>
      <c r="C3" s="219"/>
      <c r="D3" s="29"/>
      <c r="F3" s="64" t="s">
        <v>342</v>
      </c>
      <c r="G3" s="12" t="s">
        <v>403</v>
      </c>
    </row>
    <row r="4" spans="1:7" ht="15.75" thickBot="1" x14ac:dyDescent="0.3">
      <c r="A4" s="290"/>
      <c r="B4" s="320" t="s">
        <v>93</v>
      </c>
      <c r="C4" s="219"/>
      <c r="D4" s="80"/>
      <c r="F4" s="64" t="s">
        <v>344</v>
      </c>
      <c r="G4" s="12" t="s">
        <v>404</v>
      </c>
    </row>
    <row r="5" spans="1:7" ht="30" customHeight="1" thickBot="1" x14ac:dyDescent="0.3">
      <c r="A5" s="290"/>
      <c r="B5" s="320" t="s">
        <v>400</v>
      </c>
      <c r="C5" s="219"/>
      <c r="D5" s="29"/>
      <c r="F5" s="64" t="s">
        <v>346</v>
      </c>
      <c r="G5" s="12" t="s">
        <v>405</v>
      </c>
    </row>
    <row r="6" spans="1:7" ht="15.75" thickBot="1" x14ac:dyDescent="0.3">
      <c r="A6" s="290"/>
      <c r="B6" s="220" t="s">
        <v>329</v>
      </c>
      <c r="C6" s="15" t="s">
        <v>51</v>
      </c>
      <c r="D6" s="29"/>
      <c r="F6" s="64" t="s">
        <v>348</v>
      </c>
      <c r="G6" s="12" t="s">
        <v>406</v>
      </c>
    </row>
    <row r="7" spans="1:7" ht="15.75" thickBot="1" x14ac:dyDescent="0.3">
      <c r="A7" s="290"/>
      <c r="B7" s="221"/>
      <c r="C7" s="15" t="s">
        <v>4</v>
      </c>
      <c r="D7" s="29"/>
      <c r="F7" s="64" t="s">
        <v>245</v>
      </c>
      <c r="G7" s="12" t="s">
        <v>407</v>
      </c>
    </row>
    <row r="8" spans="1:7" ht="15.75" thickBot="1" x14ac:dyDescent="0.3">
      <c r="A8" s="290"/>
      <c r="B8" s="222"/>
      <c r="C8" s="15" t="s">
        <v>49</v>
      </c>
      <c r="D8" s="29"/>
    </row>
    <row r="9" spans="1:7" ht="15.75" thickBot="1" x14ac:dyDescent="0.3">
      <c r="A9" s="290"/>
      <c r="B9" s="220" t="s">
        <v>50</v>
      </c>
      <c r="C9" s="15" t="s">
        <v>51</v>
      </c>
      <c r="D9" s="29"/>
      <c r="F9" s="7" t="s">
        <v>333</v>
      </c>
      <c r="G9" s="10" t="s">
        <v>334</v>
      </c>
    </row>
    <row r="10" spans="1:7" ht="15.75" thickBot="1" x14ac:dyDescent="0.3">
      <c r="A10" s="290"/>
      <c r="B10" s="221"/>
      <c r="C10" s="15" t="s">
        <v>4</v>
      </c>
      <c r="D10" s="29"/>
      <c r="F10" s="64" t="s">
        <v>351</v>
      </c>
      <c r="G10" s="12" t="s">
        <v>350</v>
      </c>
    </row>
    <row r="11" spans="1:7" ht="15.75" thickBot="1" x14ac:dyDescent="0.3">
      <c r="A11" s="290"/>
      <c r="B11" s="222"/>
      <c r="C11" s="15" t="s">
        <v>49</v>
      </c>
      <c r="D11" s="29"/>
      <c r="F11" s="64" t="s">
        <v>353</v>
      </c>
      <c r="G11" s="12" t="s">
        <v>352</v>
      </c>
    </row>
    <row r="12" spans="1:7" ht="15.75" thickBot="1" x14ac:dyDescent="0.3">
      <c r="A12" s="290"/>
      <c r="B12" s="218" t="s">
        <v>330</v>
      </c>
      <c r="C12" s="219"/>
      <c r="D12" s="79"/>
      <c r="F12" s="64" t="s">
        <v>355</v>
      </c>
      <c r="G12" s="12" t="s">
        <v>354</v>
      </c>
    </row>
    <row r="13" spans="1:7" ht="15.75" thickBot="1" x14ac:dyDescent="0.3">
      <c r="A13" s="290"/>
      <c r="B13" s="218" t="s">
        <v>31</v>
      </c>
      <c r="C13" s="219"/>
      <c r="D13" s="79" t="str">
        <f>IF(D12="","",VLOOKUP(D12,$F$2:$G$7,2,FALSE))</f>
        <v/>
      </c>
      <c r="F13" s="64" t="s">
        <v>357</v>
      </c>
      <c r="G13" s="12" t="s">
        <v>356</v>
      </c>
    </row>
    <row r="14" spans="1:7" ht="15.75" thickBot="1" x14ac:dyDescent="0.3">
      <c r="A14" s="290"/>
      <c r="B14" s="218" t="s">
        <v>401</v>
      </c>
      <c r="C14" s="219"/>
      <c r="D14" s="79"/>
      <c r="F14" s="64" t="s">
        <v>359</v>
      </c>
      <c r="G14" s="12" t="s">
        <v>358</v>
      </c>
    </row>
    <row r="15" spans="1:7" ht="15.75" thickBot="1" x14ac:dyDescent="0.3">
      <c r="A15" s="290"/>
      <c r="B15" s="218" t="s">
        <v>367</v>
      </c>
      <c r="C15" s="219"/>
      <c r="D15" s="79"/>
      <c r="F15" s="64" t="s">
        <v>361</v>
      </c>
      <c r="G15" s="12" t="s">
        <v>360</v>
      </c>
    </row>
    <row r="16" spans="1:7" ht="15.75" thickBot="1" x14ac:dyDescent="0.3">
      <c r="A16" s="290"/>
      <c r="B16" s="218" t="s">
        <v>333</v>
      </c>
      <c r="C16" s="219"/>
      <c r="D16" s="79"/>
      <c r="F16" s="64" t="s">
        <v>245</v>
      </c>
      <c r="G16" s="12" t="s">
        <v>362</v>
      </c>
    </row>
    <row r="17" spans="1:4" ht="15.75" thickBot="1" x14ac:dyDescent="0.3">
      <c r="A17" s="290"/>
      <c r="B17" s="218" t="s">
        <v>334</v>
      </c>
      <c r="C17" s="219"/>
      <c r="D17" s="79" t="str">
        <f>IF(D16="","",VLOOKUP(D16,$F$10:$G$16,2,FALSE))</f>
        <v/>
      </c>
    </row>
    <row r="18" spans="1:4" ht="15.75" thickBot="1" x14ac:dyDescent="0.3">
      <c r="A18" s="290"/>
      <c r="B18" s="320" t="s">
        <v>337</v>
      </c>
      <c r="C18" s="219"/>
      <c r="D18" s="29"/>
    </row>
    <row r="19" spans="1:4" ht="15.75" thickBot="1" x14ac:dyDescent="0.3">
      <c r="A19" s="290"/>
      <c r="B19" s="220" t="s">
        <v>338</v>
      </c>
      <c r="C19" s="77" t="s">
        <v>603</v>
      </c>
      <c r="D19" s="29"/>
    </row>
    <row r="20" spans="1:4" ht="15.75" thickBot="1" x14ac:dyDescent="0.3">
      <c r="A20" s="290"/>
      <c r="B20" s="221"/>
      <c r="C20" s="78" t="s">
        <v>604</v>
      </c>
      <c r="D20" s="29"/>
    </row>
    <row r="21" spans="1:4" ht="15.75" thickBot="1" x14ac:dyDescent="0.3">
      <c r="A21" s="290"/>
      <c r="B21" s="221"/>
      <c r="C21" s="78" t="s">
        <v>605</v>
      </c>
      <c r="D21" s="29"/>
    </row>
    <row r="22" spans="1:4" ht="15.75" thickBot="1" x14ac:dyDescent="0.3">
      <c r="A22" s="290"/>
      <c r="B22" s="221"/>
      <c r="C22" s="78" t="s">
        <v>369</v>
      </c>
      <c r="D22" s="29"/>
    </row>
    <row r="23" spans="1:4" ht="15.75" thickBot="1" x14ac:dyDescent="0.3">
      <c r="A23" s="291"/>
      <c r="B23" s="222"/>
      <c r="C23" s="77" t="s">
        <v>606</v>
      </c>
      <c r="D23" s="29"/>
    </row>
  </sheetData>
  <mergeCells count="16">
    <mergeCell ref="B18:C18"/>
    <mergeCell ref="B19:B23"/>
    <mergeCell ref="B12:C12"/>
    <mergeCell ref="B16:C16"/>
    <mergeCell ref="A1:A23"/>
    <mergeCell ref="B13:C13"/>
    <mergeCell ref="B14:C14"/>
    <mergeCell ref="B15:C15"/>
    <mergeCell ref="B1:C1"/>
    <mergeCell ref="B2:C2"/>
    <mergeCell ref="B3:C3"/>
    <mergeCell ref="B4:C4"/>
    <mergeCell ref="B5:C5"/>
    <mergeCell ref="B6:B8"/>
    <mergeCell ref="B9:B11"/>
    <mergeCell ref="B17:C17"/>
  </mergeCells>
  <dataValidations count="5">
    <dataValidation type="list" allowBlank="1" showInputMessage="1" showErrorMessage="1" sqref="D18:D23">
      <formula1>"sì,no"</formula1>
    </dataValidation>
    <dataValidation type="list" allowBlank="1" showInputMessage="1" showErrorMessage="1" sqref="D4">
      <formula1>"pubblica,privata"</formula1>
    </dataValidation>
    <dataValidation type="list" allowBlank="1" showInputMessage="1" showErrorMessage="1" sqref="D12">
      <formula1>$F$2:$F$7</formula1>
    </dataValidation>
    <dataValidation type="list" allowBlank="1" showInputMessage="1" showErrorMessage="1" sqref="D16">
      <formula1>$F$10:$F$16</formula1>
    </dataValidation>
    <dataValidation type="list" allowBlank="1" showInputMessage="1" showErrorMessage="1" sqref="D5">
      <formula1>"sì,no,–-"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tToHeight="0" orientation="landscape" verticalDpi="0" r:id="rId1"/>
  <headerFooter>
    <oddHeader>&amp;F</oddHeader>
    <oddFooter>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workbookViewId="0">
      <selection sqref="A1:B1"/>
    </sheetView>
  </sheetViews>
  <sheetFormatPr defaultRowHeight="15" x14ac:dyDescent="0.25"/>
  <cols>
    <col min="1" max="1" width="12.85546875" customWidth="1"/>
    <col min="2" max="2" width="21.42578125" customWidth="1"/>
    <col min="3" max="3" width="50" customWidth="1"/>
    <col min="4" max="4" width="15.7109375" customWidth="1"/>
    <col min="5" max="5" width="9.28515625" customWidth="1"/>
    <col min="10" max="10" width="31.85546875" bestFit="1" customWidth="1"/>
    <col min="11" max="11" width="10.7109375" bestFit="1" customWidth="1"/>
    <col min="12" max="12" width="0" hidden="1" customWidth="1"/>
    <col min="13" max="13" width="32.7109375" bestFit="1" customWidth="1"/>
    <col min="14" max="14" width="11.28515625" bestFit="1" customWidth="1"/>
  </cols>
  <sheetData>
    <row r="1" spans="1:14" ht="15.75" customHeight="1" thickBot="1" x14ac:dyDescent="0.3">
      <c r="A1" s="327" t="s">
        <v>408</v>
      </c>
      <c r="B1" s="328"/>
      <c r="C1" s="76" t="s">
        <v>647</v>
      </c>
      <c r="D1" s="66" t="s">
        <v>590</v>
      </c>
      <c r="E1" s="67" t="str">
        <f>IF(C1="","",VLOOKUP(C1,$J$2:$K$24,2,FALSE))</f>
        <v>—</v>
      </c>
      <c r="J1" s="31" t="s">
        <v>408</v>
      </c>
      <c r="K1" s="31" t="s">
        <v>31</v>
      </c>
      <c r="M1" s="88" t="s">
        <v>409</v>
      </c>
      <c r="N1" s="11" t="s">
        <v>410</v>
      </c>
    </row>
    <row r="2" spans="1:14" thickBot="1" x14ac:dyDescent="0.35">
      <c r="A2" s="329" t="s">
        <v>492</v>
      </c>
      <c r="B2" s="330"/>
      <c r="C2" s="6"/>
      <c r="D2" s="30" t="s">
        <v>493</v>
      </c>
      <c r="E2" s="68" t="str">
        <f>IF(C2="","",VLOOKUP(C2,$M$2:$N$68,2,FALSE))</f>
        <v/>
      </c>
      <c r="J2" s="87" t="s">
        <v>413</v>
      </c>
      <c r="K2" s="86">
        <v>1</v>
      </c>
      <c r="L2" t="s">
        <v>610</v>
      </c>
      <c r="M2" s="89" t="s">
        <v>414</v>
      </c>
      <c r="N2" s="13">
        <v>1</v>
      </c>
    </row>
    <row r="3" spans="1:14" thickBot="1" x14ac:dyDescent="0.35">
      <c r="A3" s="218" t="s">
        <v>411</v>
      </c>
      <c r="B3" s="219"/>
      <c r="C3" s="324"/>
      <c r="D3" s="325"/>
      <c r="E3" s="326"/>
      <c r="J3" s="75" t="s">
        <v>422</v>
      </c>
      <c r="K3" s="34">
        <v>2</v>
      </c>
      <c r="L3" t="s">
        <v>611</v>
      </c>
      <c r="M3" s="89" t="s">
        <v>415</v>
      </c>
      <c r="N3" s="13">
        <v>2</v>
      </c>
    </row>
    <row r="4" spans="1:14" ht="15.75" thickBot="1" x14ac:dyDescent="0.3">
      <c r="A4" s="273" t="s">
        <v>93</v>
      </c>
      <c r="B4" s="227"/>
      <c r="C4" s="331"/>
      <c r="D4" s="332"/>
      <c r="E4" s="333"/>
      <c r="J4" s="75" t="s">
        <v>423</v>
      </c>
      <c r="K4" s="34">
        <v>3</v>
      </c>
      <c r="L4" t="s">
        <v>612</v>
      </c>
      <c r="M4" s="89" t="s">
        <v>416</v>
      </c>
      <c r="N4" s="13">
        <v>3</v>
      </c>
    </row>
    <row r="5" spans="1:14" thickBot="1" x14ac:dyDescent="0.35">
      <c r="A5" s="273" t="s">
        <v>494</v>
      </c>
      <c r="B5" s="227"/>
      <c r="C5" s="331"/>
      <c r="D5" s="332"/>
      <c r="E5" s="333"/>
      <c r="J5" s="75" t="s">
        <v>424</v>
      </c>
      <c r="K5" s="34">
        <v>4</v>
      </c>
      <c r="L5" t="s">
        <v>613</v>
      </c>
      <c r="M5" s="89" t="s">
        <v>417</v>
      </c>
      <c r="N5" s="13">
        <v>4</v>
      </c>
    </row>
    <row r="6" spans="1:14" thickBot="1" x14ac:dyDescent="0.35">
      <c r="A6" s="226" t="s">
        <v>46</v>
      </c>
      <c r="B6" s="227"/>
      <c r="C6" s="324"/>
      <c r="D6" s="325"/>
      <c r="E6" s="326"/>
      <c r="J6" s="75" t="s">
        <v>425</v>
      </c>
      <c r="K6" s="34">
        <v>5</v>
      </c>
      <c r="L6" t="s">
        <v>614</v>
      </c>
      <c r="M6" s="89" t="s">
        <v>418</v>
      </c>
      <c r="N6" s="13">
        <v>5</v>
      </c>
    </row>
    <row r="7" spans="1:14" thickBot="1" x14ac:dyDescent="0.35">
      <c r="A7" s="226" t="s">
        <v>47</v>
      </c>
      <c r="B7" s="227"/>
      <c r="C7" s="324"/>
      <c r="D7" s="325"/>
      <c r="E7" s="326"/>
      <c r="J7" s="75" t="s">
        <v>426</v>
      </c>
      <c r="K7" s="34">
        <v>6</v>
      </c>
      <c r="L7" t="s">
        <v>615</v>
      </c>
      <c r="M7" s="89" t="s">
        <v>419</v>
      </c>
      <c r="N7" s="13">
        <v>6</v>
      </c>
    </row>
    <row r="8" spans="1:14" thickBot="1" x14ac:dyDescent="0.35">
      <c r="A8" s="226" t="s">
        <v>48</v>
      </c>
      <c r="B8" s="227"/>
      <c r="C8" s="324"/>
      <c r="D8" s="325"/>
      <c r="E8" s="326"/>
      <c r="J8" s="75" t="s">
        <v>427</v>
      </c>
      <c r="K8" s="34">
        <v>7</v>
      </c>
      <c r="L8" t="s">
        <v>616</v>
      </c>
      <c r="M8" s="89" t="s">
        <v>420</v>
      </c>
      <c r="N8" s="13">
        <v>7</v>
      </c>
    </row>
    <row r="9" spans="1:14" ht="15.75" thickBot="1" x14ac:dyDescent="0.3">
      <c r="A9" s="226" t="s">
        <v>49</v>
      </c>
      <c r="B9" s="227"/>
      <c r="C9" s="324"/>
      <c r="D9" s="325"/>
      <c r="E9" s="326"/>
      <c r="J9" s="75" t="s">
        <v>298</v>
      </c>
      <c r="K9" s="34">
        <v>8</v>
      </c>
      <c r="L9" t="s">
        <v>617</v>
      </c>
      <c r="M9" s="89" t="s">
        <v>421</v>
      </c>
      <c r="N9" s="13">
        <v>8</v>
      </c>
    </row>
    <row r="10" spans="1:14" ht="15.75" thickBot="1" x14ac:dyDescent="0.3">
      <c r="A10" s="228" t="s">
        <v>50</v>
      </c>
      <c r="B10" s="1" t="s">
        <v>51</v>
      </c>
      <c r="C10" s="324"/>
      <c r="D10" s="325"/>
      <c r="E10" s="326"/>
      <c r="J10" s="28" t="s">
        <v>428</v>
      </c>
      <c r="K10" s="33">
        <v>9</v>
      </c>
      <c r="L10" t="s">
        <v>618</v>
      </c>
      <c r="M10" s="89" t="s">
        <v>422</v>
      </c>
      <c r="N10" s="13">
        <v>9</v>
      </c>
    </row>
    <row r="11" spans="1:14" ht="15.75" thickBot="1" x14ac:dyDescent="0.3">
      <c r="A11" s="229"/>
      <c r="B11" s="1" t="s">
        <v>52</v>
      </c>
      <c r="C11" s="324"/>
      <c r="D11" s="325"/>
      <c r="E11" s="326"/>
      <c r="J11" s="28" t="s">
        <v>431</v>
      </c>
      <c r="K11" s="33">
        <v>10</v>
      </c>
      <c r="L11" t="s">
        <v>619</v>
      </c>
      <c r="M11" s="89" t="s">
        <v>423</v>
      </c>
      <c r="N11" s="13">
        <v>10</v>
      </c>
    </row>
    <row r="12" spans="1:14" ht="15.75" thickBot="1" x14ac:dyDescent="0.3">
      <c r="A12" s="230"/>
      <c r="B12" s="1" t="s">
        <v>4</v>
      </c>
      <c r="C12" s="324"/>
      <c r="D12" s="325"/>
      <c r="E12" s="326"/>
      <c r="J12" s="87" t="s">
        <v>434</v>
      </c>
      <c r="K12" s="86">
        <v>11</v>
      </c>
      <c r="L12" t="s">
        <v>620</v>
      </c>
      <c r="M12" s="89" t="s">
        <v>424</v>
      </c>
      <c r="N12" s="13">
        <v>11</v>
      </c>
    </row>
    <row r="13" spans="1:14" thickBot="1" x14ac:dyDescent="0.35">
      <c r="A13" s="218" t="s">
        <v>412</v>
      </c>
      <c r="B13" s="219"/>
      <c r="C13" s="324"/>
      <c r="D13" s="325"/>
      <c r="E13" s="326"/>
      <c r="J13" s="75" t="s">
        <v>439</v>
      </c>
      <c r="K13" s="34">
        <v>12</v>
      </c>
      <c r="L13" t="s">
        <v>621</v>
      </c>
      <c r="M13" s="89" t="s">
        <v>425</v>
      </c>
      <c r="N13" s="13">
        <v>12</v>
      </c>
    </row>
    <row r="14" spans="1:14" thickBot="1" x14ac:dyDescent="0.35">
      <c r="J14" s="28" t="s">
        <v>440</v>
      </c>
      <c r="K14" s="33">
        <v>13</v>
      </c>
      <c r="L14" t="s">
        <v>622</v>
      </c>
      <c r="M14" s="89" t="s">
        <v>426</v>
      </c>
      <c r="N14" s="13">
        <v>13</v>
      </c>
    </row>
    <row r="15" spans="1:14" thickBot="1" x14ac:dyDescent="0.35">
      <c r="J15" s="28" t="s">
        <v>444</v>
      </c>
      <c r="K15" s="33">
        <v>14</v>
      </c>
      <c r="L15" t="s">
        <v>623</v>
      </c>
      <c r="M15" s="89" t="s">
        <v>427</v>
      </c>
      <c r="N15" s="13">
        <v>14</v>
      </c>
    </row>
    <row r="16" spans="1:14" ht="15.75" thickBot="1" x14ac:dyDescent="0.3">
      <c r="J16" s="28" t="s">
        <v>454</v>
      </c>
      <c r="K16" s="33">
        <v>15</v>
      </c>
      <c r="L16" t="s">
        <v>624</v>
      </c>
      <c r="M16" s="89" t="s">
        <v>298</v>
      </c>
      <c r="N16" s="13">
        <v>15</v>
      </c>
    </row>
    <row r="17" spans="10:14" thickBot="1" x14ac:dyDescent="0.35">
      <c r="J17" s="28" t="s">
        <v>458</v>
      </c>
      <c r="K17" s="33">
        <v>16</v>
      </c>
      <c r="L17" t="s">
        <v>625</v>
      </c>
      <c r="M17" s="89" t="s">
        <v>429</v>
      </c>
      <c r="N17" s="13">
        <v>16</v>
      </c>
    </row>
    <row r="18" spans="10:14" thickBot="1" x14ac:dyDescent="0.35">
      <c r="J18" s="28" t="s">
        <v>465</v>
      </c>
      <c r="K18" s="33">
        <v>17</v>
      </c>
      <c r="L18" t="s">
        <v>626</v>
      </c>
      <c r="M18" s="89" t="s">
        <v>430</v>
      </c>
      <c r="N18" s="13">
        <v>17</v>
      </c>
    </row>
    <row r="19" spans="10:14" thickBot="1" x14ac:dyDescent="0.35">
      <c r="J19" s="28" t="s">
        <v>471</v>
      </c>
      <c r="K19" s="33">
        <v>18</v>
      </c>
      <c r="L19" t="s">
        <v>627</v>
      </c>
      <c r="M19" s="89" t="s">
        <v>432</v>
      </c>
      <c r="N19" s="13">
        <v>18</v>
      </c>
    </row>
    <row r="20" spans="10:14" ht="15.75" thickBot="1" x14ac:dyDescent="0.3">
      <c r="J20" s="28" t="s">
        <v>474</v>
      </c>
      <c r="K20" s="33">
        <v>19</v>
      </c>
      <c r="L20" t="s">
        <v>628</v>
      </c>
      <c r="M20" s="89" t="s">
        <v>433</v>
      </c>
      <c r="N20" s="13">
        <v>19</v>
      </c>
    </row>
    <row r="21" spans="10:14" ht="15.75" thickBot="1" x14ac:dyDescent="0.3">
      <c r="J21" s="28" t="s">
        <v>481</v>
      </c>
      <c r="K21" s="33">
        <v>20</v>
      </c>
      <c r="L21" t="s">
        <v>629</v>
      </c>
      <c r="M21" s="89" t="s">
        <v>435</v>
      </c>
      <c r="N21" s="13">
        <v>20</v>
      </c>
    </row>
    <row r="22" spans="10:14" ht="15.75" thickBot="1" x14ac:dyDescent="0.3">
      <c r="J22" s="28" t="s">
        <v>484</v>
      </c>
      <c r="K22" s="33">
        <v>21</v>
      </c>
      <c r="L22" t="s">
        <v>630</v>
      </c>
      <c r="M22" s="89" t="s">
        <v>436</v>
      </c>
      <c r="N22" s="13">
        <v>21</v>
      </c>
    </row>
    <row r="23" spans="10:14" ht="15.75" thickBot="1" x14ac:dyDescent="0.3">
      <c r="J23" s="87" t="s">
        <v>487</v>
      </c>
      <c r="K23" s="86">
        <v>22</v>
      </c>
      <c r="L23" t="s">
        <v>631</v>
      </c>
      <c r="M23" s="89" t="s">
        <v>437</v>
      </c>
      <c r="N23" s="13">
        <v>22</v>
      </c>
    </row>
    <row r="24" spans="10:14" ht="15.75" thickBot="1" x14ac:dyDescent="0.3">
      <c r="J24" s="98" t="s">
        <v>647</v>
      </c>
      <c r="K24" s="97" t="s">
        <v>647</v>
      </c>
      <c r="M24" s="89" t="s">
        <v>438</v>
      </c>
      <c r="N24" s="13">
        <v>23</v>
      </c>
    </row>
    <row r="25" spans="10:14" ht="15.75" thickBot="1" x14ac:dyDescent="0.3">
      <c r="M25" s="89" t="s">
        <v>439</v>
      </c>
      <c r="N25" s="13">
        <v>24</v>
      </c>
    </row>
    <row r="26" spans="10:14" ht="15.75" thickBot="1" x14ac:dyDescent="0.3">
      <c r="M26" s="89" t="s">
        <v>441</v>
      </c>
      <c r="N26" s="13">
        <v>25</v>
      </c>
    </row>
    <row r="27" spans="10:14" ht="15.75" thickBot="1" x14ac:dyDescent="0.3">
      <c r="M27" s="89" t="s">
        <v>442</v>
      </c>
      <c r="N27" s="13">
        <v>26</v>
      </c>
    </row>
    <row r="28" spans="10:14" ht="15.75" thickBot="1" x14ac:dyDescent="0.3">
      <c r="M28" s="89" t="s">
        <v>443</v>
      </c>
      <c r="N28" s="13">
        <v>27</v>
      </c>
    </row>
    <row r="29" spans="10:14" ht="15.75" thickBot="1" x14ac:dyDescent="0.3">
      <c r="M29" s="89" t="s">
        <v>445</v>
      </c>
      <c r="N29" s="13">
        <v>28</v>
      </c>
    </row>
    <row r="30" spans="10:14" ht="15.75" thickBot="1" x14ac:dyDescent="0.3">
      <c r="M30" s="89" t="s">
        <v>446</v>
      </c>
      <c r="N30" s="13">
        <v>29</v>
      </c>
    </row>
    <row r="31" spans="10:14" ht="14.25" customHeight="1" thickBot="1" x14ac:dyDescent="0.3">
      <c r="M31" s="89" t="s">
        <v>447</v>
      </c>
      <c r="N31" s="13">
        <v>30</v>
      </c>
    </row>
    <row r="32" spans="10:14" ht="15.75" thickBot="1" x14ac:dyDescent="0.3">
      <c r="M32" s="89" t="s">
        <v>448</v>
      </c>
      <c r="N32" s="13">
        <v>31</v>
      </c>
    </row>
    <row r="33" spans="13:14" ht="15.75" thickBot="1" x14ac:dyDescent="0.3">
      <c r="M33" s="89" t="s">
        <v>449</v>
      </c>
      <c r="N33" s="13">
        <v>32</v>
      </c>
    </row>
    <row r="34" spans="13:14" ht="15.75" thickBot="1" x14ac:dyDescent="0.3">
      <c r="M34" s="89" t="s">
        <v>450</v>
      </c>
      <c r="N34" s="13">
        <v>33</v>
      </c>
    </row>
    <row r="35" spans="13:14" ht="15.75" thickBot="1" x14ac:dyDescent="0.3">
      <c r="M35" s="89" t="s">
        <v>451</v>
      </c>
      <c r="N35" s="13">
        <v>34</v>
      </c>
    </row>
    <row r="36" spans="13:14" ht="15.75" thickBot="1" x14ac:dyDescent="0.3">
      <c r="M36" s="89" t="s">
        <v>452</v>
      </c>
      <c r="N36" s="13">
        <v>35</v>
      </c>
    </row>
    <row r="37" spans="13:14" ht="15.75" thickBot="1" x14ac:dyDescent="0.3">
      <c r="M37" s="89" t="s">
        <v>453</v>
      </c>
      <c r="N37" s="13">
        <v>36</v>
      </c>
    </row>
    <row r="38" spans="13:14" ht="15.75" thickBot="1" x14ac:dyDescent="0.3">
      <c r="M38" s="89" t="s">
        <v>455</v>
      </c>
      <c r="N38" s="13">
        <v>37</v>
      </c>
    </row>
    <row r="39" spans="13:14" ht="15.75" thickBot="1" x14ac:dyDescent="0.3">
      <c r="M39" s="89" t="s">
        <v>456</v>
      </c>
      <c r="N39" s="13">
        <v>38</v>
      </c>
    </row>
    <row r="40" spans="13:14" ht="15.75" thickBot="1" x14ac:dyDescent="0.3">
      <c r="M40" s="89" t="s">
        <v>457</v>
      </c>
      <c r="N40" s="13">
        <v>39</v>
      </c>
    </row>
    <row r="41" spans="13:14" ht="15.75" thickBot="1" x14ac:dyDescent="0.3">
      <c r="M41" s="89" t="s">
        <v>459</v>
      </c>
      <c r="N41" s="13">
        <v>40</v>
      </c>
    </row>
    <row r="42" spans="13:14" ht="15.75" thickBot="1" x14ac:dyDescent="0.3">
      <c r="M42" s="89" t="s">
        <v>460</v>
      </c>
      <c r="N42" s="13">
        <v>41</v>
      </c>
    </row>
    <row r="43" spans="13:14" ht="15.75" thickBot="1" x14ac:dyDescent="0.3">
      <c r="M43" s="89" t="s">
        <v>461</v>
      </c>
      <c r="N43" s="13">
        <v>42</v>
      </c>
    </row>
    <row r="44" spans="13:14" ht="15.75" thickBot="1" x14ac:dyDescent="0.3">
      <c r="M44" s="89" t="s">
        <v>462</v>
      </c>
      <c r="N44" s="13">
        <v>43</v>
      </c>
    </row>
    <row r="45" spans="13:14" ht="15.75" thickBot="1" x14ac:dyDescent="0.3">
      <c r="M45" s="89" t="s">
        <v>463</v>
      </c>
      <c r="N45" s="13">
        <v>44</v>
      </c>
    </row>
    <row r="46" spans="13:14" ht="15.75" thickBot="1" x14ac:dyDescent="0.3">
      <c r="M46" s="89" t="s">
        <v>464</v>
      </c>
      <c r="N46" s="13">
        <v>45</v>
      </c>
    </row>
    <row r="47" spans="13:14" ht="15.75" thickBot="1" x14ac:dyDescent="0.3">
      <c r="M47" s="89" t="s">
        <v>466</v>
      </c>
      <c r="N47" s="13">
        <v>46</v>
      </c>
    </row>
    <row r="48" spans="13:14" ht="15.75" thickBot="1" x14ac:dyDescent="0.3">
      <c r="M48" s="89" t="s">
        <v>467</v>
      </c>
      <c r="N48" s="13">
        <v>47</v>
      </c>
    </row>
    <row r="49" spans="13:14" ht="15.75" thickBot="1" x14ac:dyDescent="0.3">
      <c r="M49" s="89" t="s">
        <v>468</v>
      </c>
      <c r="N49" s="13">
        <v>48</v>
      </c>
    </row>
    <row r="50" spans="13:14" ht="15.75" thickBot="1" x14ac:dyDescent="0.3">
      <c r="M50" s="89" t="s">
        <v>469</v>
      </c>
      <c r="N50" s="13">
        <v>49</v>
      </c>
    </row>
    <row r="51" spans="13:14" ht="15.75" thickBot="1" x14ac:dyDescent="0.3">
      <c r="M51" s="89" t="s">
        <v>470</v>
      </c>
      <c r="N51" s="13">
        <v>50</v>
      </c>
    </row>
    <row r="52" spans="13:14" ht="15.75" thickBot="1" x14ac:dyDescent="0.3">
      <c r="M52" s="89" t="s">
        <v>472</v>
      </c>
      <c r="N52" s="13">
        <v>51</v>
      </c>
    </row>
    <row r="53" spans="13:14" ht="15.75" thickBot="1" x14ac:dyDescent="0.3">
      <c r="M53" s="89" t="s">
        <v>473</v>
      </c>
      <c r="N53" s="13">
        <v>52</v>
      </c>
    </row>
    <row r="54" spans="13:14" ht="15.75" thickBot="1" x14ac:dyDescent="0.3">
      <c r="M54" s="89" t="s">
        <v>475</v>
      </c>
      <c r="N54" s="13">
        <v>53</v>
      </c>
    </row>
    <row r="55" spans="13:14" ht="15.75" thickBot="1" x14ac:dyDescent="0.3">
      <c r="M55" s="89" t="s">
        <v>476</v>
      </c>
      <c r="N55" s="13">
        <v>54</v>
      </c>
    </row>
    <row r="56" spans="13:14" ht="15.75" thickBot="1" x14ac:dyDescent="0.3">
      <c r="M56" s="89" t="s">
        <v>477</v>
      </c>
      <c r="N56" s="13">
        <v>55</v>
      </c>
    </row>
    <row r="57" spans="13:14" ht="15.75" thickBot="1" x14ac:dyDescent="0.3">
      <c r="M57" s="89" t="s">
        <v>478</v>
      </c>
      <c r="N57" s="13">
        <v>56</v>
      </c>
    </row>
    <row r="58" spans="13:14" ht="15.75" thickBot="1" x14ac:dyDescent="0.3">
      <c r="M58" s="89" t="s">
        <v>479</v>
      </c>
      <c r="N58" s="13">
        <v>57</v>
      </c>
    </row>
    <row r="59" spans="13:14" ht="15.75" thickBot="1" x14ac:dyDescent="0.3">
      <c r="M59" s="89" t="s">
        <v>480</v>
      </c>
      <c r="N59" s="13">
        <v>58</v>
      </c>
    </row>
    <row r="60" spans="13:14" ht="15.75" thickBot="1" x14ac:dyDescent="0.3">
      <c r="M60" s="89" t="s">
        <v>482</v>
      </c>
      <c r="N60" s="13">
        <v>59</v>
      </c>
    </row>
    <row r="61" spans="13:14" ht="15.75" thickBot="1" x14ac:dyDescent="0.3">
      <c r="M61" s="89" t="s">
        <v>483</v>
      </c>
      <c r="N61" s="13">
        <v>60</v>
      </c>
    </row>
    <row r="62" spans="13:14" ht="15.75" thickBot="1" x14ac:dyDescent="0.3">
      <c r="M62" s="89" t="s">
        <v>485</v>
      </c>
      <c r="N62" s="13">
        <v>61</v>
      </c>
    </row>
    <row r="63" spans="13:14" ht="15.75" thickBot="1" x14ac:dyDescent="0.3">
      <c r="M63" s="89" t="s">
        <v>486</v>
      </c>
      <c r="N63" s="13">
        <v>62</v>
      </c>
    </row>
    <row r="64" spans="13:14" ht="15.75" thickBot="1" x14ac:dyDescent="0.3">
      <c r="M64" s="89" t="s">
        <v>488</v>
      </c>
      <c r="N64" s="13">
        <v>63</v>
      </c>
    </row>
    <row r="65" spans="13:14" ht="15.75" thickBot="1" x14ac:dyDescent="0.3">
      <c r="M65" s="89" t="s">
        <v>489</v>
      </c>
      <c r="N65" s="13">
        <v>64</v>
      </c>
    </row>
    <row r="66" spans="13:14" ht="15.75" thickBot="1" x14ac:dyDescent="0.3">
      <c r="M66" s="89" t="s">
        <v>490</v>
      </c>
      <c r="N66" s="13">
        <v>65</v>
      </c>
    </row>
  </sheetData>
  <mergeCells count="22">
    <mergeCell ref="A13:B13"/>
    <mergeCell ref="C13:E13"/>
    <mergeCell ref="A8:B8"/>
    <mergeCell ref="C8:E8"/>
    <mergeCell ref="A9:B9"/>
    <mergeCell ref="C9:E9"/>
    <mergeCell ref="A10:A12"/>
    <mergeCell ref="C10:E10"/>
    <mergeCell ref="C11:E11"/>
    <mergeCell ref="C12:E12"/>
    <mergeCell ref="A6:B6"/>
    <mergeCell ref="C6:E6"/>
    <mergeCell ref="A7:B7"/>
    <mergeCell ref="C7:E7"/>
    <mergeCell ref="A1:B1"/>
    <mergeCell ref="A2:B2"/>
    <mergeCell ref="A3:B3"/>
    <mergeCell ref="C3:E3"/>
    <mergeCell ref="A4:B4"/>
    <mergeCell ref="C4:E4"/>
    <mergeCell ref="A5:B5"/>
    <mergeCell ref="C5:E5"/>
  </mergeCells>
  <dataValidations count="4">
    <dataValidation type="list" allowBlank="1" showInputMessage="1" showErrorMessage="1" sqref="C5:E5">
      <formula1>"sì,no"</formula1>
    </dataValidation>
    <dataValidation type="list" allowBlank="1" showInputMessage="1" showErrorMessage="1" sqref="C4:E4">
      <formula1>"comunale,privato,altro"</formula1>
    </dataValidation>
    <dataValidation type="list" allowBlank="1" showInputMessage="1" showErrorMessage="1" sqref="C1">
      <formula1>$J$2:$J$24</formula1>
    </dataValidation>
    <dataValidation type="list" allowBlank="1" showInputMessage="1" showErrorMessage="1" sqref="C2">
      <formula1>INDIRECT(VLOOKUP(C1,$J$2:$L$23,3,FALSE))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  <headerFooter>
    <oddHeader>&amp;F</oddHeader>
    <oddFooter>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opLeftCell="A22" zoomScaleNormal="100" workbookViewId="0">
      <selection activeCell="C55" sqref="C55:E55"/>
    </sheetView>
  </sheetViews>
  <sheetFormatPr defaultColWidth="15" defaultRowHeight="15" x14ac:dyDescent="0.25"/>
  <cols>
    <col min="1" max="1" width="12.85546875" customWidth="1"/>
    <col min="2" max="2" width="21.42578125" customWidth="1"/>
    <col min="3" max="3" width="50" customWidth="1"/>
    <col min="4" max="4" width="15.7109375" customWidth="1"/>
    <col min="5" max="5" width="9.28515625" customWidth="1"/>
    <col min="7" max="7" width="31.5703125" bestFit="1" customWidth="1"/>
    <col min="8" max="8" width="10.7109375" bestFit="1" customWidth="1"/>
    <col min="9" max="9" width="10.7109375" hidden="1" customWidth="1"/>
    <col min="10" max="10" width="45" bestFit="1" customWidth="1"/>
  </cols>
  <sheetData>
    <row r="1" spans="1:11" thickBot="1" x14ac:dyDescent="0.35">
      <c r="A1" s="327" t="s">
        <v>491</v>
      </c>
      <c r="B1" s="328"/>
      <c r="C1" s="76" t="s">
        <v>501</v>
      </c>
      <c r="D1" s="66" t="s">
        <v>590</v>
      </c>
      <c r="E1" s="67">
        <f>IF(C1="","",VLOOKUP(C1,$G$2:$H$14,2,FALSE))</f>
        <v>2</v>
      </c>
      <c r="G1" s="20" t="s">
        <v>495</v>
      </c>
      <c r="H1" s="71" t="s">
        <v>31</v>
      </c>
      <c r="I1" s="71"/>
      <c r="J1" s="74" t="s">
        <v>492</v>
      </c>
      <c r="K1" s="11" t="s">
        <v>493</v>
      </c>
    </row>
    <row r="2" spans="1:11" thickBot="1" x14ac:dyDescent="0.35">
      <c r="A2" s="329" t="s">
        <v>492</v>
      </c>
      <c r="B2" s="330"/>
      <c r="C2" s="119" t="s">
        <v>503</v>
      </c>
      <c r="D2" s="30" t="s">
        <v>493</v>
      </c>
      <c r="E2" s="120">
        <f>IF(C2="","",VLOOKUP(C2,$J$2:$K$68,2,FALSE))</f>
        <v>6</v>
      </c>
      <c r="G2" s="69" t="s">
        <v>496</v>
      </c>
      <c r="H2" s="72">
        <v>1</v>
      </c>
      <c r="I2" t="s">
        <v>591</v>
      </c>
      <c r="J2" s="75" t="s">
        <v>497</v>
      </c>
      <c r="K2" s="13">
        <v>1</v>
      </c>
    </row>
    <row r="3" spans="1:11" thickBot="1" x14ac:dyDescent="0.35">
      <c r="A3" s="329" t="s">
        <v>411</v>
      </c>
      <c r="B3" s="330"/>
      <c r="C3" s="331" t="s">
        <v>782</v>
      </c>
      <c r="D3" s="332"/>
      <c r="E3" s="333"/>
      <c r="G3" s="69" t="s">
        <v>501</v>
      </c>
      <c r="H3" s="72">
        <v>2</v>
      </c>
      <c r="I3" t="s">
        <v>592</v>
      </c>
      <c r="J3" s="75" t="s">
        <v>498</v>
      </c>
      <c r="K3" s="13">
        <v>2</v>
      </c>
    </row>
    <row r="4" spans="1:11" ht="15.75" thickBot="1" x14ac:dyDescent="0.3">
      <c r="A4" s="334" t="s">
        <v>93</v>
      </c>
      <c r="B4" s="335"/>
      <c r="C4" s="336" t="s">
        <v>786</v>
      </c>
      <c r="D4" s="337"/>
      <c r="E4" s="338"/>
      <c r="G4" s="69" t="s">
        <v>317</v>
      </c>
      <c r="H4" s="72">
        <v>3</v>
      </c>
      <c r="I4" t="s">
        <v>593</v>
      </c>
      <c r="J4" s="75" t="s">
        <v>499</v>
      </c>
      <c r="K4" s="13">
        <v>3</v>
      </c>
    </row>
    <row r="5" spans="1:11" ht="15.75" thickBot="1" x14ac:dyDescent="0.3">
      <c r="A5" s="334" t="s">
        <v>494</v>
      </c>
      <c r="B5" s="335"/>
      <c r="C5" s="336" t="s">
        <v>769</v>
      </c>
      <c r="D5" s="337"/>
      <c r="E5" s="338"/>
      <c r="G5" s="69" t="s">
        <v>518</v>
      </c>
      <c r="H5" s="72">
        <v>4</v>
      </c>
      <c r="I5" t="s">
        <v>594</v>
      </c>
      <c r="J5" s="75" t="s">
        <v>500</v>
      </c>
      <c r="K5" s="13">
        <v>4</v>
      </c>
    </row>
    <row r="6" spans="1:11" ht="15.75" thickBot="1" x14ac:dyDescent="0.3">
      <c r="A6" s="334" t="s">
        <v>46</v>
      </c>
      <c r="B6" s="335"/>
      <c r="C6" s="336" t="s">
        <v>886</v>
      </c>
      <c r="D6" s="337"/>
      <c r="E6" s="338"/>
      <c r="G6" s="69" t="s">
        <v>527</v>
      </c>
      <c r="H6" s="72">
        <v>5</v>
      </c>
      <c r="I6" t="s">
        <v>595</v>
      </c>
      <c r="J6" s="75" t="s">
        <v>502</v>
      </c>
      <c r="K6" s="13">
        <v>5</v>
      </c>
    </row>
    <row r="7" spans="1:11" ht="15" customHeight="1" thickBot="1" x14ac:dyDescent="0.3">
      <c r="A7" s="334" t="s">
        <v>47</v>
      </c>
      <c r="B7" s="335"/>
      <c r="C7" s="336" t="s">
        <v>858</v>
      </c>
      <c r="D7" s="337"/>
      <c r="E7" s="338"/>
      <c r="G7" s="69" t="s">
        <v>534</v>
      </c>
      <c r="H7" s="72">
        <v>6</v>
      </c>
      <c r="I7" t="s">
        <v>596</v>
      </c>
      <c r="J7" s="75" t="s">
        <v>503</v>
      </c>
      <c r="K7" s="13">
        <v>6</v>
      </c>
    </row>
    <row r="8" spans="1:11" ht="15" customHeight="1" thickBot="1" x14ac:dyDescent="0.3">
      <c r="A8" s="334" t="s">
        <v>48</v>
      </c>
      <c r="B8" s="335"/>
      <c r="C8" s="336" t="s">
        <v>858</v>
      </c>
      <c r="D8" s="337"/>
      <c r="E8" s="338"/>
      <c r="G8" s="69" t="s">
        <v>539</v>
      </c>
      <c r="H8" s="72">
        <v>7</v>
      </c>
      <c r="I8" t="s">
        <v>597</v>
      </c>
      <c r="J8" s="75" t="s">
        <v>504</v>
      </c>
      <c r="K8" s="13">
        <v>7</v>
      </c>
    </row>
    <row r="9" spans="1:11" ht="15" customHeight="1" thickBot="1" x14ac:dyDescent="0.3">
      <c r="A9" s="334" t="s">
        <v>49</v>
      </c>
      <c r="B9" s="335"/>
      <c r="C9" s="344" t="s">
        <v>857</v>
      </c>
      <c r="D9" s="345"/>
      <c r="E9" s="346"/>
      <c r="G9" s="69" t="s">
        <v>541</v>
      </c>
      <c r="H9" s="72">
        <v>8</v>
      </c>
      <c r="I9" t="s">
        <v>598</v>
      </c>
      <c r="J9" s="75" t="s">
        <v>505</v>
      </c>
      <c r="K9" s="13">
        <v>8</v>
      </c>
    </row>
    <row r="10" spans="1:11" ht="15.75" thickBot="1" x14ac:dyDescent="0.3">
      <c r="A10" s="347" t="s">
        <v>50</v>
      </c>
      <c r="B10" s="35" t="s">
        <v>51</v>
      </c>
      <c r="C10" s="336" t="s">
        <v>862</v>
      </c>
      <c r="D10" s="337"/>
      <c r="E10" s="338"/>
      <c r="G10" s="69" t="s">
        <v>546</v>
      </c>
      <c r="H10" s="72">
        <v>9</v>
      </c>
      <c r="I10" t="s">
        <v>599</v>
      </c>
      <c r="J10" s="75" t="s">
        <v>506</v>
      </c>
      <c r="K10" s="13">
        <v>9</v>
      </c>
    </row>
    <row r="11" spans="1:11" ht="15.75" thickBot="1" x14ac:dyDescent="0.3">
      <c r="A11" s="348"/>
      <c r="B11" s="35" t="s">
        <v>52</v>
      </c>
      <c r="C11" s="336" t="s">
        <v>863</v>
      </c>
      <c r="D11" s="337"/>
      <c r="E11" s="338"/>
      <c r="G11" s="69" t="s">
        <v>553</v>
      </c>
      <c r="H11" s="72">
        <v>10</v>
      </c>
      <c r="I11" t="s">
        <v>600</v>
      </c>
      <c r="J11" s="75" t="s">
        <v>507</v>
      </c>
      <c r="K11" s="13">
        <v>10</v>
      </c>
    </row>
    <row r="12" spans="1:11" ht="15.75" thickBot="1" x14ac:dyDescent="0.3">
      <c r="A12" s="349"/>
      <c r="B12" s="35" t="s">
        <v>4</v>
      </c>
      <c r="C12" s="336" t="s">
        <v>864</v>
      </c>
      <c r="D12" s="337"/>
      <c r="E12" s="338"/>
      <c r="G12" s="69" t="s">
        <v>557</v>
      </c>
      <c r="H12" s="72">
        <v>11</v>
      </c>
      <c r="I12" t="s">
        <v>601</v>
      </c>
      <c r="J12" s="75" t="s">
        <v>508</v>
      </c>
      <c r="K12" s="13">
        <v>11</v>
      </c>
    </row>
    <row r="13" spans="1:11" ht="15.75" thickBot="1" x14ac:dyDescent="0.3">
      <c r="A13" s="339" t="s">
        <v>412</v>
      </c>
      <c r="B13" s="340"/>
      <c r="C13" s="341"/>
      <c r="D13" s="342"/>
      <c r="E13" s="343"/>
      <c r="G13" s="70" t="s">
        <v>568</v>
      </c>
      <c r="H13" s="73">
        <v>12</v>
      </c>
      <c r="I13" t="s">
        <v>602</v>
      </c>
      <c r="J13" s="75" t="s">
        <v>509</v>
      </c>
      <c r="K13" s="13">
        <v>12</v>
      </c>
    </row>
    <row r="14" spans="1:11" ht="15.75" thickBot="1" x14ac:dyDescent="0.3">
      <c r="G14" s="96" t="s">
        <v>647</v>
      </c>
      <c r="H14" s="97" t="s">
        <v>647</v>
      </c>
      <c r="J14" s="75" t="s">
        <v>510</v>
      </c>
      <c r="K14" s="13">
        <v>13</v>
      </c>
    </row>
    <row r="15" spans="1:11" thickBot="1" x14ac:dyDescent="0.35">
      <c r="A15" s="327" t="s">
        <v>491</v>
      </c>
      <c r="B15" s="328"/>
      <c r="C15" s="76" t="s">
        <v>317</v>
      </c>
      <c r="D15" s="117" t="s">
        <v>590</v>
      </c>
      <c r="E15" s="67">
        <f>IF(C15="","",VLOOKUP(C15,$G$2:$H$14,2,FALSE))</f>
        <v>3</v>
      </c>
      <c r="J15" s="75" t="s">
        <v>511</v>
      </c>
      <c r="K15" s="13">
        <v>14</v>
      </c>
    </row>
    <row r="16" spans="1:11" thickBot="1" x14ac:dyDescent="0.35">
      <c r="A16" s="329" t="s">
        <v>492</v>
      </c>
      <c r="B16" s="330"/>
      <c r="C16" s="119" t="s">
        <v>510</v>
      </c>
      <c r="D16" s="30" t="s">
        <v>493</v>
      </c>
      <c r="E16" s="120">
        <f>IF(C16="","",VLOOKUP(C16,$J$2:$K$68,2,FALSE))</f>
        <v>13</v>
      </c>
      <c r="J16" s="75" t="s">
        <v>512</v>
      </c>
      <c r="K16" s="13">
        <v>15</v>
      </c>
    </row>
    <row r="17" spans="1:11" thickBot="1" x14ac:dyDescent="0.35">
      <c r="A17" s="329" t="s">
        <v>411</v>
      </c>
      <c r="B17" s="330"/>
      <c r="C17" s="331" t="s">
        <v>783</v>
      </c>
      <c r="D17" s="332"/>
      <c r="E17" s="333"/>
      <c r="J17" s="75" t="s">
        <v>513</v>
      </c>
      <c r="K17" s="13">
        <v>16</v>
      </c>
    </row>
    <row r="18" spans="1:11" ht="15.75" thickBot="1" x14ac:dyDescent="0.3">
      <c r="A18" s="334" t="s">
        <v>93</v>
      </c>
      <c r="B18" s="335"/>
      <c r="C18" s="336" t="s">
        <v>786</v>
      </c>
      <c r="D18" s="337"/>
      <c r="E18" s="338"/>
      <c r="J18" s="75" t="s">
        <v>514</v>
      </c>
      <c r="K18" s="13">
        <v>17</v>
      </c>
    </row>
    <row r="19" spans="1:11" ht="15" customHeight="1" thickBot="1" x14ac:dyDescent="0.3">
      <c r="A19" s="334" t="s">
        <v>494</v>
      </c>
      <c r="B19" s="335"/>
      <c r="C19" s="336" t="s">
        <v>769</v>
      </c>
      <c r="D19" s="337"/>
      <c r="E19" s="338"/>
      <c r="J19" s="75" t="s">
        <v>515</v>
      </c>
      <c r="K19" s="13">
        <v>18</v>
      </c>
    </row>
    <row r="20" spans="1:11" ht="15" customHeight="1" thickBot="1" x14ac:dyDescent="0.3">
      <c r="A20" s="334" t="s">
        <v>46</v>
      </c>
      <c r="B20" s="335"/>
      <c r="C20" s="336" t="s">
        <v>887</v>
      </c>
      <c r="D20" s="337"/>
      <c r="E20" s="338"/>
      <c r="J20" s="75" t="s">
        <v>516</v>
      </c>
      <c r="K20" s="13">
        <v>19</v>
      </c>
    </row>
    <row r="21" spans="1:11" ht="15" customHeight="1" thickBot="1" x14ac:dyDescent="0.3">
      <c r="A21" s="334" t="s">
        <v>47</v>
      </c>
      <c r="B21" s="335"/>
      <c r="C21" s="336" t="s">
        <v>858</v>
      </c>
      <c r="D21" s="337"/>
      <c r="E21" s="338"/>
      <c r="J21" s="75" t="s">
        <v>517</v>
      </c>
      <c r="K21" s="13">
        <v>20</v>
      </c>
    </row>
    <row r="22" spans="1:11" ht="15" customHeight="1" thickBot="1" x14ac:dyDescent="0.3">
      <c r="A22" s="334" t="s">
        <v>48</v>
      </c>
      <c r="B22" s="335"/>
      <c r="C22" s="336" t="s">
        <v>858</v>
      </c>
      <c r="D22" s="337"/>
      <c r="E22" s="338"/>
      <c r="J22" s="75" t="s">
        <v>519</v>
      </c>
      <c r="K22" s="13">
        <v>21</v>
      </c>
    </row>
    <row r="23" spans="1:11" ht="15" customHeight="1" thickBot="1" x14ac:dyDescent="0.3">
      <c r="A23" s="334" t="s">
        <v>49</v>
      </c>
      <c r="B23" s="335"/>
      <c r="C23" s="344" t="s">
        <v>857</v>
      </c>
      <c r="D23" s="345"/>
      <c r="E23" s="346"/>
      <c r="J23" s="75" t="s">
        <v>520</v>
      </c>
      <c r="K23" s="13">
        <v>22</v>
      </c>
    </row>
    <row r="24" spans="1:11" ht="15.75" thickBot="1" x14ac:dyDescent="0.3">
      <c r="A24" s="347" t="s">
        <v>50</v>
      </c>
      <c r="B24" s="35" t="s">
        <v>51</v>
      </c>
      <c r="C24" s="336" t="s">
        <v>862</v>
      </c>
      <c r="D24" s="337"/>
      <c r="E24" s="338"/>
      <c r="J24" s="75" t="s">
        <v>521</v>
      </c>
      <c r="K24" s="13">
        <v>23</v>
      </c>
    </row>
    <row r="25" spans="1:11" ht="15.75" thickBot="1" x14ac:dyDescent="0.3">
      <c r="A25" s="348"/>
      <c r="B25" s="35" t="s">
        <v>52</v>
      </c>
      <c r="C25" s="336" t="s">
        <v>863</v>
      </c>
      <c r="D25" s="337"/>
      <c r="E25" s="338"/>
      <c r="J25" s="75" t="s">
        <v>522</v>
      </c>
      <c r="K25" s="13">
        <v>24</v>
      </c>
    </row>
    <row r="26" spans="1:11" ht="15.75" thickBot="1" x14ac:dyDescent="0.3">
      <c r="A26" s="349"/>
      <c r="B26" s="35" t="s">
        <v>4</v>
      </c>
      <c r="C26" s="336" t="s">
        <v>864</v>
      </c>
      <c r="D26" s="337"/>
      <c r="E26" s="338"/>
      <c r="J26" s="75" t="s">
        <v>523</v>
      </c>
      <c r="K26" s="13">
        <v>25</v>
      </c>
    </row>
    <row r="27" spans="1:11" ht="15.75" thickBot="1" x14ac:dyDescent="0.3">
      <c r="A27" s="339" t="s">
        <v>412</v>
      </c>
      <c r="B27" s="340"/>
      <c r="C27" s="341"/>
      <c r="D27" s="342"/>
      <c r="E27" s="343"/>
      <c r="J27" s="75" t="s">
        <v>524</v>
      </c>
      <c r="K27" s="13">
        <v>26</v>
      </c>
    </row>
    <row r="28" spans="1:11" ht="15.75" thickBot="1" x14ac:dyDescent="0.3">
      <c r="J28" s="75" t="s">
        <v>525</v>
      </c>
      <c r="K28" s="13">
        <v>27</v>
      </c>
    </row>
    <row r="29" spans="1:11" ht="15.75" thickBot="1" x14ac:dyDescent="0.3">
      <c r="A29" s="327" t="s">
        <v>491</v>
      </c>
      <c r="B29" s="328"/>
      <c r="C29" s="76" t="s">
        <v>541</v>
      </c>
      <c r="D29" s="117" t="s">
        <v>590</v>
      </c>
      <c r="E29" s="67">
        <f>IF(C29="","",VLOOKUP(C29,$G$2:$H$14,2,FALSE))</f>
        <v>8</v>
      </c>
      <c r="J29" s="75" t="s">
        <v>526</v>
      </c>
      <c r="K29" s="13">
        <v>28</v>
      </c>
    </row>
    <row r="30" spans="1:11" ht="15.75" thickBot="1" x14ac:dyDescent="0.3">
      <c r="A30" s="329" t="s">
        <v>492</v>
      </c>
      <c r="B30" s="330"/>
      <c r="C30" s="119" t="s">
        <v>544</v>
      </c>
      <c r="D30" s="30" t="s">
        <v>493</v>
      </c>
      <c r="E30" s="120">
        <f>IF(C30="","",VLOOKUP(C30,$J$2:$K$68,2,FALSE))</f>
        <v>43</v>
      </c>
      <c r="J30" s="75" t="s">
        <v>528</v>
      </c>
      <c r="K30" s="13">
        <v>29</v>
      </c>
    </row>
    <row r="31" spans="1:11" ht="15.75" thickBot="1" x14ac:dyDescent="0.3">
      <c r="A31" s="329" t="s">
        <v>411</v>
      </c>
      <c r="B31" s="330"/>
      <c r="C31" s="331" t="s">
        <v>784</v>
      </c>
      <c r="D31" s="332"/>
      <c r="E31" s="333"/>
      <c r="J31" s="75" t="s">
        <v>529</v>
      </c>
      <c r="K31" s="13">
        <v>30</v>
      </c>
    </row>
    <row r="32" spans="1:11" ht="15.75" thickBot="1" x14ac:dyDescent="0.3">
      <c r="A32" s="334" t="s">
        <v>93</v>
      </c>
      <c r="B32" s="335"/>
      <c r="C32" s="336" t="s">
        <v>786</v>
      </c>
      <c r="D32" s="337"/>
      <c r="E32" s="338"/>
      <c r="J32" s="75" t="s">
        <v>530</v>
      </c>
      <c r="K32" s="13">
        <v>31</v>
      </c>
    </row>
    <row r="33" spans="1:11" ht="15.75" thickBot="1" x14ac:dyDescent="0.3">
      <c r="A33" s="334" t="s">
        <v>494</v>
      </c>
      <c r="B33" s="335"/>
      <c r="C33" s="336" t="s">
        <v>769</v>
      </c>
      <c r="D33" s="337"/>
      <c r="E33" s="338"/>
      <c r="J33" s="75" t="s">
        <v>531</v>
      </c>
      <c r="K33" s="13">
        <v>32</v>
      </c>
    </row>
    <row r="34" spans="1:11" ht="15.75" thickBot="1" x14ac:dyDescent="0.3">
      <c r="A34" s="334" t="s">
        <v>46</v>
      </c>
      <c r="B34" s="335"/>
      <c r="C34" s="336" t="s">
        <v>887</v>
      </c>
      <c r="D34" s="337"/>
      <c r="E34" s="338"/>
      <c r="J34" s="75" t="s">
        <v>532</v>
      </c>
      <c r="K34" s="13">
        <v>33</v>
      </c>
    </row>
    <row r="35" spans="1:11" ht="15.75" thickBot="1" x14ac:dyDescent="0.3">
      <c r="A35" s="334" t="s">
        <v>47</v>
      </c>
      <c r="B35" s="335"/>
      <c r="C35" s="336" t="s">
        <v>858</v>
      </c>
      <c r="D35" s="337"/>
      <c r="E35" s="338"/>
      <c r="J35" s="75" t="s">
        <v>533</v>
      </c>
      <c r="K35" s="13">
        <v>34</v>
      </c>
    </row>
    <row r="36" spans="1:11" ht="15.75" thickBot="1" x14ac:dyDescent="0.3">
      <c r="A36" s="334" t="s">
        <v>48</v>
      </c>
      <c r="B36" s="335"/>
      <c r="C36" s="336" t="s">
        <v>858</v>
      </c>
      <c r="D36" s="337"/>
      <c r="E36" s="338"/>
      <c r="J36" s="75" t="s">
        <v>535</v>
      </c>
      <c r="K36" s="13">
        <v>35</v>
      </c>
    </row>
    <row r="37" spans="1:11" ht="15.75" thickBot="1" x14ac:dyDescent="0.3">
      <c r="A37" s="334" t="s">
        <v>49</v>
      </c>
      <c r="B37" s="335"/>
      <c r="C37" s="344" t="s">
        <v>857</v>
      </c>
      <c r="D37" s="345"/>
      <c r="E37" s="346"/>
      <c r="J37" s="75" t="s">
        <v>536</v>
      </c>
      <c r="K37" s="13">
        <v>36</v>
      </c>
    </row>
    <row r="38" spans="1:11" ht="15.75" thickBot="1" x14ac:dyDescent="0.3">
      <c r="A38" s="347" t="s">
        <v>50</v>
      </c>
      <c r="B38" s="35" t="s">
        <v>51</v>
      </c>
      <c r="C38" s="336" t="s">
        <v>862</v>
      </c>
      <c r="D38" s="337"/>
      <c r="E38" s="338"/>
      <c r="J38" s="75" t="s">
        <v>537</v>
      </c>
      <c r="K38" s="13">
        <v>37</v>
      </c>
    </row>
    <row r="39" spans="1:11" ht="15.75" thickBot="1" x14ac:dyDescent="0.3">
      <c r="A39" s="348"/>
      <c r="B39" s="35" t="s">
        <v>52</v>
      </c>
      <c r="C39" s="336" t="s">
        <v>863</v>
      </c>
      <c r="D39" s="337"/>
      <c r="E39" s="338"/>
      <c r="J39" s="75" t="s">
        <v>538</v>
      </c>
      <c r="K39" s="13">
        <v>38</v>
      </c>
    </row>
    <row r="40" spans="1:11" ht="15.75" thickBot="1" x14ac:dyDescent="0.3">
      <c r="A40" s="349"/>
      <c r="B40" s="35" t="s">
        <v>4</v>
      </c>
      <c r="C40" s="336" t="s">
        <v>864</v>
      </c>
      <c r="D40" s="337"/>
      <c r="E40" s="338"/>
      <c r="J40" s="75" t="s">
        <v>539</v>
      </c>
      <c r="K40" s="13">
        <v>39</v>
      </c>
    </row>
    <row r="41" spans="1:11" ht="15.75" thickBot="1" x14ac:dyDescent="0.3">
      <c r="A41" s="339" t="s">
        <v>412</v>
      </c>
      <c r="B41" s="340"/>
      <c r="C41" s="341"/>
      <c r="D41" s="342"/>
      <c r="E41" s="343"/>
      <c r="J41" s="75" t="s">
        <v>540</v>
      </c>
      <c r="K41" s="13">
        <v>40</v>
      </c>
    </row>
    <row r="42" spans="1:11" ht="15.75" thickBot="1" x14ac:dyDescent="0.3">
      <c r="J42" s="75" t="s">
        <v>542</v>
      </c>
      <c r="K42" s="13">
        <v>41</v>
      </c>
    </row>
    <row r="43" spans="1:11" ht="15.75" thickBot="1" x14ac:dyDescent="0.3">
      <c r="A43" s="327" t="s">
        <v>491</v>
      </c>
      <c r="B43" s="328"/>
      <c r="C43" s="76" t="s">
        <v>541</v>
      </c>
      <c r="D43" s="117" t="s">
        <v>590</v>
      </c>
      <c r="E43" s="67">
        <f>IF(C43="","",VLOOKUP(C43,$G$2:$H$14,2,FALSE))</f>
        <v>8</v>
      </c>
      <c r="J43" s="75" t="s">
        <v>543</v>
      </c>
      <c r="K43" s="13">
        <v>42</v>
      </c>
    </row>
    <row r="44" spans="1:11" ht="15.75" thickBot="1" x14ac:dyDescent="0.3">
      <c r="A44" s="329" t="s">
        <v>492</v>
      </c>
      <c r="B44" s="330"/>
      <c r="C44" s="119" t="s">
        <v>542</v>
      </c>
      <c r="D44" s="30" t="s">
        <v>493</v>
      </c>
      <c r="E44" s="120">
        <f>IF(C44="","",VLOOKUP(C44,$J$2:$K$68,2,FALSE))</f>
        <v>41</v>
      </c>
      <c r="J44" s="75" t="s">
        <v>544</v>
      </c>
      <c r="K44" s="13">
        <v>43</v>
      </c>
    </row>
    <row r="45" spans="1:11" ht="15.75" thickBot="1" x14ac:dyDescent="0.3">
      <c r="A45" s="329" t="s">
        <v>411</v>
      </c>
      <c r="B45" s="330"/>
      <c r="C45" s="331" t="s">
        <v>785</v>
      </c>
      <c r="D45" s="332"/>
      <c r="E45" s="333"/>
      <c r="J45" s="75" t="s">
        <v>545</v>
      </c>
      <c r="K45" s="13">
        <v>44</v>
      </c>
    </row>
    <row r="46" spans="1:11" ht="15.75" thickBot="1" x14ac:dyDescent="0.3">
      <c r="A46" s="334" t="s">
        <v>93</v>
      </c>
      <c r="B46" s="335"/>
      <c r="C46" s="336" t="s">
        <v>786</v>
      </c>
      <c r="D46" s="337"/>
      <c r="E46" s="338"/>
      <c r="J46" s="75" t="s">
        <v>547</v>
      </c>
      <c r="K46" s="13">
        <v>45</v>
      </c>
    </row>
    <row r="47" spans="1:11" ht="15.75" thickBot="1" x14ac:dyDescent="0.3">
      <c r="A47" s="334" t="s">
        <v>494</v>
      </c>
      <c r="B47" s="335"/>
      <c r="C47" s="336" t="s">
        <v>769</v>
      </c>
      <c r="D47" s="337"/>
      <c r="E47" s="338"/>
      <c r="J47" s="75" t="s">
        <v>548</v>
      </c>
      <c r="K47" s="13">
        <v>46</v>
      </c>
    </row>
    <row r="48" spans="1:11" ht="15.75" thickBot="1" x14ac:dyDescent="0.3">
      <c r="A48" s="334" t="s">
        <v>46</v>
      </c>
      <c r="B48" s="335"/>
      <c r="C48" s="336" t="s">
        <v>887</v>
      </c>
      <c r="D48" s="337"/>
      <c r="E48" s="338"/>
      <c r="J48" s="75" t="s">
        <v>549</v>
      </c>
      <c r="K48" s="13">
        <v>47</v>
      </c>
    </row>
    <row r="49" spans="1:11" ht="15.75" thickBot="1" x14ac:dyDescent="0.3">
      <c r="A49" s="334" t="s">
        <v>47</v>
      </c>
      <c r="B49" s="335"/>
      <c r="C49" s="336" t="s">
        <v>858</v>
      </c>
      <c r="D49" s="337"/>
      <c r="E49" s="338"/>
      <c r="J49" s="75" t="s">
        <v>550</v>
      </c>
      <c r="K49" s="13">
        <v>48</v>
      </c>
    </row>
    <row r="50" spans="1:11" ht="15.75" thickBot="1" x14ac:dyDescent="0.3">
      <c r="A50" s="334" t="s">
        <v>48</v>
      </c>
      <c r="B50" s="335"/>
      <c r="C50" s="336" t="s">
        <v>858</v>
      </c>
      <c r="D50" s="337"/>
      <c r="E50" s="338"/>
      <c r="J50" s="75" t="s">
        <v>551</v>
      </c>
      <c r="K50" s="13">
        <v>49</v>
      </c>
    </row>
    <row r="51" spans="1:11" ht="15.75" thickBot="1" x14ac:dyDescent="0.3">
      <c r="A51" s="334" t="s">
        <v>49</v>
      </c>
      <c r="B51" s="335"/>
      <c r="C51" s="344" t="s">
        <v>857</v>
      </c>
      <c r="D51" s="345"/>
      <c r="E51" s="346"/>
      <c r="J51" s="75" t="s">
        <v>552</v>
      </c>
      <c r="K51" s="13">
        <v>50</v>
      </c>
    </row>
    <row r="52" spans="1:11" ht="15.75" thickBot="1" x14ac:dyDescent="0.3">
      <c r="A52" s="347" t="s">
        <v>50</v>
      </c>
      <c r="B52" s="35" t="s">
        <v>51</v>
      </c>
      <c r="C52" s="336" t="s">
        <v>862</v>
      </c>
      <c r="D52" s="337"/>
      <c r="E52" s="338"/>
      <c r="J52" s="75" t="s">
        <v>554</v>
      </c>
      <c r="K52" s="13">
        <v>51</v>
      </c>
    </row>
    <row r="53" spans="1:11" ht="15.75" thickBot="1" x14ac:dyDescent="0.3">
      <c r="A53" s="348"/>
      <c r="B53" s="35" t="s">
        <v>52</v>
      </c>
      <c r="C53" s="336" t="s">
        <v>863</v>
      </c>
      <c r="D53" s="337"/>
      <c r="E53" s="338"/>
      <c r="J53" s="75" t="s">
        <v>555</v>
      </c>
      <c r="K53" s="13">
        <v>52</v>
      </c>
    </row>
    <row r="54" spans="1:11" ht="15.75" thickBot="1" x14ac:dyDescent="0.3">
      <c r="A54" s="349"/>
      <c r="B54" s="35" t="s">
        <v>4</v>
      </c>
      <c r="C54" s="336" t="s">
        <v>864</v>
      </c>
      <c r="D54" s="337"/>
      <c r="E54" s="338"/>
      <c r="J54" s="75" t="s">
        <v>556</v>
      </c>
      <c r="K54" s="13">
        <v>53</v>
      </c>
    </row>
    <row r="55" spans="1:11" ht="15.75" thickBot="1" x14ac:dyDescent="0.3">
      <c r="A55" s="339" t="s">
        <v>412</v>
      </c>
      <c r="B55" s="340"/>
      <c r="C55" s="341"/>
      <c r="D55" s="342"/>
      <c r="E55" s="343"/>
      <c r="J55" s="75" t="s">
        <v>558</v>
      </c>
      <c r="K55" s="13">
        <v>54</v>
      </c>
    </row>
    <row r="56" spans="1:11" ht="15.75" thickBot="1" x14ac:dyDescent="0.3">
      <c r="J56" s="75" t="s">
        <v>559</v>
      </c>
      <c r="K56" s="13">
        <v>55</v>
      </c>
    </row>
    <row r="57" spans="1:11" ht="15.75" thickBot="1" x14ac:dyDescent="0.3">
      <c r="J57" s="75" t="s">
        <v>560</v>
      </c>
      <c r="K57" s="13">
        <v>56</v>
      </c>
    </row>
    <row r="58" spans="1:11" ht="15.75" thickBot="1" x14ac:dyDescent="0.3">
      <c r="J58" s="75" t="s">
        <v>561</v>
      </c>
      <c r="K58" s="13">
        <v>57</v>
      </c>
    </row>
    <row r="59" spans="1:11" ht="15.75" thickBot="1" x14ac:dyDescent="0.3">
      <c r="J59" s="75" t="s">
        <v>562</v>
      </c>
      <c r="K59" s="13">
        <v>58</v>
      </c>
    </row>
    <row r="60" spans="1:11" ht="15.75" thickBot="1" x14ac:dyDescent="0.3">
      <c r="J60" s="75" t="s">
        <v>563</v>
      </c>
      <c r="K60" s="13">
        <v>59</v>
      </c>
    </row>
    <row r="61" spans="1:11" ht="15.75" thickBot="1" x14ac:dyDescent="0.3">
      <c r="J61" s="75" t="s">
        <v>564</v>
      </c>
      <c r="K61" s="13">
        <v>60</v>
      </c>
    </row>
    <row r="62" spans="1:11" ht="15.75" thickBot="1" x14ac:dyDescent="0.3">
      <c r="J62" s="75" t="s">
        <v>565</v>
      </c>
      <c r="K62" s="13">
        <v>61</v>
      </c>
    </row>
    <row r="63" spans="1:11" ht="15.75" thickBot="1" x14ac:dyDescent="0.3">
      <c r="J63" s="75" t="s">
        <v>566</v>
      </c>
      <c r="K63" s="13">
        <v>62</v>
      </c>
    </row>
    <row r="64" spans="1:11" ht="15.75" thickBot="1" x14ac:dyDescent="0.3">
      <c r="J64" s="75" t="s">
        <v>567</v>
      </c>
      <c r="K64" s="13">
        <v>63</v>
      </c>
    </row>
    <row r="65" spans="10:11" ht="15.75" thickBot="1" x14ac:dyDescent="0.3">
      <c r="J65" s="75" t="s">
        <v>569</v>
      </c>
      <c r="K65" s="13">
        <v>64</v>
      </c>
    </row>
    <row r="66" spans="10:11" ht="15.75" thickBot="1" x14ac:dyDescent="0.3">
      <c r="J66" s="75" t="s">
        <v>570</v>
      </c>
      <c r="K66" s="13">
        <v>65</v>
      </c>
    </row>
    <row r="67" spans="10:11" ht="15.75" thickBot="1" x14ac:dyDescent="0.3">
      <c r="J67" s="75" t="s">
        <v>571</v>
      </c>
      <c r="K67" s="13">
        <v>66</v>
      </c>
    </row>
    <row r="68" spans="10:11" ht="15.75" thickBot="1" x14ac:dyDescent="0.3">
      <c r="J68" s="75" t="s">
        <v>572</v>
      </c>
      <c r="K68" s="13">
        <v>67</v>
      </c>
    </row>
  </sheetData>
  <mergeCells count="88">
    <mergeCell ref="A55:B55"/>
    <mergeCell ref="C55:E55"/>
    <mergeCell ref="A50:B50"/>
    <mergeCell ref="C50:E50"/>
    <mergeCell ref="A51:B51"/>
    <mergeCell ref="C51:E51"/>
    <mergeCell ref="A52:A54"/>
    <mergeCell ref="C52:E52"/>
    <mergeCell ref="C53:E53"/>
    <mergeCell ref="C54:E54"/>
    <mergeCell ref="A47:B47"/>
    <mergeCell ref="C47:E47"/>
    <mergeCell ref="A48:B48"/>
    <mergeCell ref="C48:E48"/>
    <mergeCell ref="A49:B49"/>
    <mergeCell ref="C49:E49"/>
    <mergeCell ref="A43:B43"/>
    <mergeCell ref="A44:B44"/>
    <mergeCell ref="A45:B45"/>
    <mergeCell ref="C45:E45"/>
    <mergeCell ref="A46:B46"/>
    <mergeCell ref="C46:E46"/>
    <mergeCell ref="A38:A40"/>
    <mergeCell ref="C38:E38"/>
    <mergeCell ref="C39:E39"/>
    <mergeCell ref="C40:E40"/>
    <mergeCell ref="A41:B41"/>
    <mergeCell ref="C41:E41"/>
    <mergeCell ref="A35:B35"/>
    <mergeCell ref="C35:E35"/>
    <mergeCell ref="A36:B36"/>
    <mergeCell ref="C36:E36"/>
    <mergeCell ref="A37:B37"/>
    <mergeCell ref="C37:E37"/>
    <mergeCell ref="A32:B32"/>
    <mergeCell ref="C32:E32"/>
    <mergeCell ref="A33:B33"/>
    <mergeCell ref="C33:E33"/>
    <mergeCell ref="A34:B34"/>
    <mergeCell ref="C34:E34"/>
    <mergeCell ref="A27:B27"/>
    <mergeCell ref="C27:E27"/>
    <mergeCell ref="A29:B29"/>
    <mergeCell ref="A30:B30"/>
    <mergeCell ref="A31:B31"/>
    <mergeCell ref="C31:E31"/>
    <mergeCell ref="A22:B22"/>
    <mergeCell ref="C22:E22"/>
    <mergeCell ref="A23:B23"/>
    <mergeCell ref="C23:E23"/>
    <mergeCell ref="A24:A26"/>
    <mergeCell ref="C24:E24"/>
    <mergeCell ref="C25:E25"/>
    <mergeCell ref="C26:E26"/>
    <mergeCell ref="A19:B19"/>
    <mergeCell ref="C19:E19"/>
    <mergeCell ref="A20:B20"/>
    <mergeCell ref="C20:E20"/>
    <mergeCell ref="A21:B21"/>
    <mergeCell ref="C21:E21"/>
    <mergeCell ref="A15:B15"/>
    <mergeCell ref="A16:B16"/>
    <mergeCell ref="A17:B17"/>
    <mergeCell ref="C17:E17"/>
    <mergeCell ref="A18:B18"/>
    <mergeCell ref="C18:E18"/>
    <mergeCell ref="A13:B13"/>
    <mergeCell ref="C13:E13"/>
    <mergeCell ref="A8:B8"/>
    <mergeCell ref="C8:E8"/>
    <mergeCell ref="A9:B9"/>
    <mergeCell ref="C9:E9"/>
    <mergeCell ref="A10:A12"/>
    <mergeCell ref="C10:E10"/>
    <mergeCell ref="C11:E11"/>
    <mergeCell ref="C12:E12"/>
    <mergeCell ref="A5:B5"/>
    <mergeCell ref="C5:E5"/>
    <mergeCell ref="A6:B6"/>
    <mergeCell ref="C6:E6"/>
    <mergeCell ref="A7:B7"/>
    <mergeCell ref="C7:E7"/>
    <mergeCell ref="A1:B1"/>
    <mergeCell ref="A2:B2"/>
    <mergeCell ref="A3:B3"/>
    <mergeCell ref="C3:E3"/>
    <mergeCell ref="A4:B4"/>
    <mergeCell ref="C4:E4"/>
  </mergeCells>
  <dataValidations count="4">
    <dataValidation type="list" allowBlank="1" showInputMessage="1" showErrorMessage="1" sqref="C4:E4 C18:E18 C32:E32 C46:E46">
      <formula1>"comunale,privato,altro"</formula1>
    </dataValidation>
    <dataValidation type="list" allowBlank="1" showInputMessage="1" showErrorMessage="1" sqref="C5:E5 C33:E33 C19:E19 C47:E47">
      <formula1>"sì,no"</formula1>
    </dataValidation>
    <dataValidation type="list" allowBlank="1" showInputMessage="1" showErrorMessage="1" sqref="C1 C15 C29 C43">
      <formula1>$G$2:$G$14</formula1>
    </dataValidation>
    <dataValidation type="list" allowBlank="1" showInputMessage="1" showErrorMessage="1" sqref="C2 C16 C30 C44">
      <formula1>INDIRECT(VLOOKUP(C1,$G$2:$I$13,3,FALSE))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  <headerFooter>
    <oddHeader>&amp;F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workbookViewId="0"/>
  </sheetViews>
  <sheetFormatPr defaultRowHeight="15" x14ac:dyDescent="0.25"/>
  <cols>
    <col min="1" max="1" width="35.28515625" bestFit="1" customWidth="1"/>
    <col min="2" max="3" width="17.140625" customWidth="1"/>
    <col min="4" max="4" width="19" bestFit="1" customWidth="1"/>
  </cols>
  <sheetData>
    <row r="1" spans="1:4" ht="22.5" customHeight="1" thickBot="1" x14ac:dyDescent="0.35">
      <c r="A1" s="3" t="s">
        <v>11</v>
      </c>
      <c r="B1" s="4" t="s">
        <v>12</v>
      </c>
      <c r="C1" s="4" t="s">
        <v>13</v>
      </c>
      <c r="D1" s="4" t="s">
        <v>14</v>
      </c>
    </row>
    <row r="2" spans="1:4" thickBot="1" x14ac:dyDescent="0.35">
      <c r="A2" s="5" t="s">
        <v>15</v>
      </c>
      <c r="B2" s="122">
        <v>1246</v>
      </c>
      <c r="C2" s="124">
        <f>B2/$B$2</f>
        <v>1</v>
      </c>
      <c r="D2" s="123">
        <v>42370</v>
      </c>
    </row>
    <row r="3" spans="1:4" thickBot="1" x14ac:dyDescent="0.35">
      <c r="A3" s="5" t="s">
        <v>16</v>
      </c>
      <c r="B3" s="122">
        <v>567</v>
      </c>
      <c r="C3" s="124">
        <f t="shared" ref="C3:C7" si="0">B3/$B$2</f>
        <v>0.4550561797752809</v>
      </c>
      <c r="D3" s="123">
        <v>42369</v>
      </c>
    </row>
    <row r="4" spans="1:4" ht="15.75" thickBot="1" x14ac:dyDescent="0.3">
      <c r="A4" s="148" t="s">
        <v>17</v>
      </c>
      <c r="B4" s="122">
        <v>200</v>
      </c>
      <c r="C4" s="124">
        <f t="shared" si="0"/>
        <v>0.16051364365971107</v>
      </c>
      <c r="D4" s="122"/>
    </row>
    <row r="5" spans="1:4" ht="15.75" thickBot="1" x14ac:dyDescent="0.3">
      <c r="A5" s="148" t="s">
        <v>18</v>
      </c>
      <c r="B5" s="122">
        <v>100</v>
      </c>
      <c r="C5" s="124">
        <f t="shared" si="0"/>
        <v>8.0256821829855537E-2</v>
      </c>
      <c r="D5" s="122"/>
    </row>
    <row r="6" spans="1:4" ht="15.75" thickBot="1" x14ac:dyDescent="0.3">
      <c r="A6" s="148" t="s">
        <v>19</v>
      </c>
      <c r="B6" s="122">
        <v>303</v>
      </c>
      <c r="C6" s="124">
        <f t="shared" si="0"/>
        <v>0.24317817014446227</v>
      </c>
      <c r="D6" s="123">
        <v>42370</v>
      </c>
    </row>
    <row r="7" spans="1:4" ht="15.75" thickBot="1" x14ac:dyDescent="0.3">
      <c r="A7" s="148" t="s">
        <v>20</v>
      </c>
      <c r="B7" s="122"/>
      <c r="C7" s="124">
        <f t="shared" si="0"/>
        <v>0</v>
      </c>
      <c r="D7" s="122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  <headerFooter>
    <oddHeader>&amp;F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"/>
  <sheetViews>
    <sheetView workbookViewId="0">
      <selection activeCell="B25" sqref="B25"/>
    </sheetView>
  </sheetViews>
  <sheetFormatPr defaultRowHeight="15" x14ac:dyDescent="0.25"/>
  <cols>
    <col min="1" max="1" width="28.5703125" style="36" customWidth="1"/>
    <col min="2" max="2" width="19" customWidth="1"/>
    <col min="3" max="3" width="18.7109375" customWidth="1"/>
  </cols>
  <sheetData>
    <row r="1" spans="1:3" ht="22.5" customHeight="1" thickBot="1" x14ac:dyDescent="0.3">
      <c r="A1" s="40" t="s">
        <v>21</v>
      </c>
      <c r="B1" s="41" t="s">
        <v>573</v>
      </c>
      <c r="C1" s="41" t="s">
        <v>22</v>
      </c>
    </row>
    <row r="2" spans="1:3" ht="15.75" thickBot="1" x14ac:dyDescent="0.3">
      <c r="A2" s="156" t="s">
        <v>23</v>
      </c>
      <c r="B2" s="157">
        <f>B$7*C2/100</f>
        <v>5.9353433835845895</v>
      </c>
      <c r="C2" s="157">
        <v>23.450586264656618</v>
      </c>
    </row>
    <row r="3" spans="1:3" ht="15.75" thickBot="1" x14ac:dyDescent="0.3">
      <c r="A3" s="156" t="s">
        <v>24</v>
      </c>
      <c r="B3" s="157">
        <f t="shared" ref="B3:B6" si="0">B$7*C3/100</f>
        <v>9.8569095477386934</v>
      </c>
      <c r="C3" s="157">
        <v>38.944723618090457</v>
      </c>
    </row>
    <row r="4" spans="1:3" ht="15.75" thickBot="1" x14ac:dyDescent="0.3">
      <c r="A4" s="156" t="s">
        <v>957</v>
      </c>
      <c r="B4" s="157">
        <f t="shared" si="0"/>
        <v>4.2071345722322313</v>
      </c>
      <c r="C4" s="157">
        <v>16.622420277488072</v>
      </c>
    </row>
    <row r="5" spans="1:3" ht="15.75" thickBot="1" x14ac:dyDescent="0.3">
      <c r="A5" s="156" t="s">
        <v>958</v>
      </c>
      <c r="B5" s="157">
        <f t="shared" si="0"/>
        <v>5.0214444865838619</v>
      </c>
      <c r="C5" s="157">
        <v>19.839764862046078</v>
      </c>
    </row>
    <row r="6" spans="1:3" ht="15.75" thickBot="1" x14ac:dyDescent="0.3">
      <c r="A6" s="156" t="s">
        <v>959</v>
      </c>
      <c r="B6" s="157">
        <f t="shared" si="0"/>
        <v>0.28916800986062391</v>
      </c>
      <c r="C6" s="157">
        <v>1.1425049777187828</v>
      </c>
    </row>
    <row r="7" spans="1:3" x14ac:dyDescent="0.25">
      <c r="B7" s="149">
        <v>25.31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  <headerFooter>
    <oddHeader>&amp;F</oddHead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workbookViewId="0">
      <selection sqref="A1:E1"/>
    </sheetView>
  </sheetViews>
  <sheetFormatPr defaultRowHeight="15" x14ac:dyDescent="0.25"/>
  <cols>
    <col min="1" max="1" width="25.42578125" style="36" bestFit="1" customWidth="1"/>
    <col min="2" max="2" width="20.28515625" style="36" customWidth="1"/>
    <col min="3" max="3" width="23.28515625" style="36" bestFit="1" customWidth="1"/>
    <col min="4" max="4" width="22.28515625" style="36" bestFit="1" customWidth="1"/>
    <col min="5" max="5" width="31" style="36" bestFit="1" customWidth="1"/>
  </cols>
  <sheetData>
    <row r="1" spans="1:5" ht="22.5" customHeight="1" thickBot="1" x14ac:dyDescent="0.35">
      <c r="A1" s="201" t="s">
        <v>633</v>
      </c>
      <c r="B1" s="202"/>
      <c r="C1" s="202"/>
      <c r="D1" s="202"/>
      <c r="E1" s="203"/>
    </row>
    <row r="2" spans="1:5" x14ac:dyDescent="0.25">
      <c r="A2" s="199" t="s">
        <v>25</v>
      </c>
      <c r="B2" s="199" t="s">
        <v>26</v>
      </c>
      <c r="C2" s="42" t="s">
        <v>27</v>
      </c>
      <c r="D2" s="45" t="s">
        <v>27</v>
      </c>
      <c r="E2" s="42" t="s">
        <v>29</v>
      </c>
    </row>
    <row r="3" spans="1:5" ht="15.75" thickBot="1" x14ac:dyDescent="0.3">
      <c r="A3" s="200"/>
      <c r="B3" s="200"/>
      <c r="C3" s="44" t="s">
        <v>28</v>
      </c>
      <c r="D3" s="46" t="s">
        <v>574</v>
      </c>
      <c r="E3" s="43" t="s">
        <v>30</v>
      </c>
    </row>
    <row r="4" spans="1:5" ht="15.75" thickBot="1" x14ac:dyDescent="0.3">
      <c r="A4" s="130" t="s">
        <v>772</v>
      </c>
      <c r="B4" s="113" t="s">
        <v>647</v>
      </c>
      <c r="C4" s="113" t="s">
        <v>647</v>
      </c>
      <c r="D4" s="113" t="s">
        <v>647</v>
      </c>
      <c r="E4" s="113" t="s">
        <v>647</v>
      </c>
    </row>
  </sheetData>
  <mergeCells count="3">
    <mergeCell ref="A2:A3"/>
    <mergeCell ref="B2:B3"/>
    <mergeCell ref="A1:E1"/>
  </mergeCells>
  <dataValidations count="1">
    <dataValidation type="list" allowBlank="1" showInputMessage="1" showErrorMessage="1" sqref="A4:A1048576">
      <formula1>"SM1 - Idrometro,SM2 - Pluviometro,SM3 - Termometro,SM4 - Avvistamento incendi,SM5 - Stazione sismografica,SM6 - Stazione accelerometrica,SM7 - Altro (specificare),–-"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  <headerFooter>
    <oddHeader>&amp;F</oddHead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"/>
  <sheetViews>
    <sheetView workbookViewId="0"/>
  </sheetViews>
  <sheetFormatPr defaultRowHeight="15" x14ac:dyDescent="0.25"/>
  <cols>
    <col min="1" max="1" width="28.5703125" customWidth="1"/>
    <col min="2" max="3" width="21.42578125" customWidth="1"/>
  </cols>
  <sheetData>
    <row r="1" spans="1:3" ht="22.5" customHeight="1" thickBot="1" x14ac:dyDescent="0.35">
      <c r="A1" s="40" t="s">
        <v>34</v>
      </c>
      <c r="B1" s="41" t="s">
        <v>573</v>
      </c>
      <c r="C1" s="41" t="s">
        <v>22</v>
      </c>
    </row>
    <row r="2" spans="1:3" ht="15.75" thickBot="1" x14ac:dyDescent="0.3">
      <c r="A2" s="39" t="s">
        <v>35</v>
      </c>
      <c r="B2" s="133">
        <v>0.37749344430100001</v>
      </c>
      <c r="C2" s="134">
        <f>B2/SUM($B$2:$B$11)</f>
        <v>1.4936974895828408E-2</v>
      </c>
    </row>
    <row r="3" spans="1:3" ht="15.75" thickBot="1" x14ac:dyDescent="0.3">
      <c r="A3" s="39" t="s">
        <v>36</v>
      </c>
      <c r="B3" s="133">
        <v>3.47148391683</v>
      </c>
      <c r="C3" s="134">
        <f t="shared" ref="C3:C11" si="0">B3/SUM($B$2:$B$11)</f>
        <v>0.13736256589297388</v>
      </c>
    </row>
    <row r="4" spans="1:3" ht="15.75" thickBot="1" x14ac:dyDescent="0.3">
      <c r="A4" s="39" t="s">
        <v>37</v>
      </c>
      <c r="B4" s="133">
        <v>0</v>
      </c>
      <c r="C4" s="134">
        <f t="shared" si="0"/>
        <v>0</v>
      </c>
    </row>
    <row r="5" spans="1:3" ht="15.75" thickBot="1" x14ac:dyDescent="0.3">
      <c r="A5" s="39" t="s">
        <v>38</v>
      </c>
      <c r="B5" s="133">
        <v>0.86525996067499999</v>
      </c>
      <c r="C5" s="134">
        <f t="shared" si="0"/>
        <v>3.4237326518079911E-2</v>
      </c>
    </row>
    <row r="6" spans="1:3" ht="15.75" thickBot="1" x14ac:dyDescent="0.3">
      <c r="A6" s="39" t="s">
        <v>39</v>
      </c>
      <c r="B6" s="133">
        <v>5.6545462121299996</v>
      </c>
      <c r="C6" s="134">
        <f t="shared" si="0"/>
        <v>0.22374379235720063</v>
      </c>
    </row>
    <row r="7" spans="1:3" ht="15.75" thickBot="1" x14ac:dyDescent="0.3">
      <c r="A7" s="39" t="s">
        <v>40</v>
      </c>
      <c r="B7" s="133">
        <v>14.1978106113</v>
      </c>
      <c r="C7" s="134">
        <f t="shared" si="0"/>
        <v>0.56179079101467855</v>
      </c>
    </row>
    <row r="8" spans="1:3" ht="15.75" thickBot="1" x14ac:dyDescent="0.3">
      <c r="A8" s="39" t="s">
        <v>41</v>
      </c>
      <c r="B8" s="133">
        <v>0.70582191850300002</v>
      </c>
      <c r="C8" s="134">
        <f t="shared" si="0"/>
        <v>2.792854932123871E-2</v>
      </c>
    </row>
    <row r="9" spans="1:3" ht="15.75" thickBot="1" x14ac:dyDescent="0.3">
      <c r="A9" s="39" t="s">
        <v>42</v>
      </c>
      <c r="B9" s="133">
        <v>0</v>
      </c>
      <c r="C9" s="134">
        <f t="shared" si="0"/>
        <v>0</v>
      </c>
    </row>
    <row r="10" spans="1:3" ht="15.75" thickBot="1" x14ac:dyDescent="0.3">
      <c r="A10" s="39" t="s">
        <v>43</v>
      </c>
      <c r="B10" s="133">
        <v>0</v>
      </c>
      <c r="C10" s="134">
        <f t="shared" si="0"/>
        <v>0</v>
      </c>
    </row>
    <row r="11" spans="1:3" ht="15.75" thickBot="1" x14ac:dyDescent="0.3">
      <c r="A11" s="39" t="s">
        <v>44</v>
      </c>
      <c r="B11" s="133">
        <v>0</v>
      </c>
      <c r="C11" s="134">
        <f t="shared" si="0"/>
        <v>0</v>
      </c>
    </row>
    <row r="13" spans="1:3" x14ac:dyDescent="0.25">
      <c r="B13" s="150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  <headerFooter>
    <oddHeader>&amp;F</oddHead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workbookViewId="0">
      <selection activeCell="C11" sqref="C11:C14"/>
    </sheetView>
  </sheetViews>
  <sheetFormatPr defaultColWidth="9.140625" defaultRowHeight="15" x14ac:dyDescent="0.25"/>
  <cols>
    <col min="1" max="1" width="28.5703125" style="36" customWidth="1"/>
    <col min="2" max="2" width="13" style="36" customWidth="1"/>
    <col min="3" max="3" width="34.42578125" style="36" bestFit="1" customWidth="1"/>
    <col min="4" max="4" width="12.28515625" style="36" customWidth="1"/>
    <col min="5" max="5" width="15.7109375" style="36" customWidth="1"/>
    <col min="6" max="6" width="32.7109375" style="36" bestFit="1" customWidth="1"/>
    <col min="7" max="7" width="9.140625" style="36"/>
    <col min="8" max="8" width="9" style="36" customWidth="1"/>
    <col min="9" max="9" width="34.85546875" style="36" customWidth="1"/>
    <col min="10" max="10" width="20.28515625" style="36" customWidth="1"/>
    <col min="11" max="16384" width="9.140625" style="36"/>
  </cols>
  <sheetData>
    <row r="1" spans="1:10" ht="22.5" customHeight="1" thickBot="1" x14ac:dyDescent="0.35">
      <c r="A1" s="207" t="s">
        <v>45</v>
      </c>
      <c r="B1" s="208"/>
      <c r="C1" s="208"/>
      <c r="D1" s="208"/>
      <c r="E1" s="208"/>
      <c r="F1" s="209"/>
      <c r="I1" s="20" t="s">
        <v>32</v>
      </c>
      <c r="J1" s="31" t="s">
        <v>31</v>
      </c>
    </row>
    <row r="2" spans="1:10" ht="15.75" thickBot="1" x14ac:dyDescent="0.3">
      <c r="A2" s="210" t="s">
        <v>655</v>
      </c>
      <c r="B2" s="193" t="s">
        <v>32</v>
      </c>
      <c r="C2" s="193" t="s">
        <v>58</v>
      </c>
      <c r="D2" s="191" t="s">
        <v>46</v>
      </c>
      <c r="E2" s="192"/>
      <c r="F2" s="92" t="s">
        <v>656</v>
      </c>
      <c r="I2" s="25" t="s">
        <v>54</v>
      </c>
      <c r="J2" s="32" t="s">
        <v>53</v>
      </c>
    </row>
    <row r="3" spans="1:10" ht="15.75" thickBot="1" x14ac:dyDescent="0.3">
      <c r="A3" s="211"/>
      <c r="B3" s="194"/>
      <c r="C3" s="194"/>
      <c r="D3" s="191" t="s">
        <v>47</v>
      </c>
      <c r="E3" s="192"/>
      <c r="F3" s="93" t="s">
        <v>657</v>
      </c>
      <c r="I3" s="25" t="s">
        <v>58</v>
      </c>
      <c r="J3" s="32" t="s">
        <v>57</v>
      </c>
    </row>
    <row r="4" spans="1:10" ht="15.75" thickBot="1" x14ac:dyDescent="0.3">
      <c r="A4" s="211"/>
      <c r="B4" s="194"/>
      <c r="C4" s="194"/>
      <c r="D4" s="191" t="s">
        <v>48</v>
      </c>
      <c r="E4" s="192"/>
      <c r="F4" s="105" t="s">
        <v>657</v>
      </c>
      <c r="I4" s="25" t="s">
        <v>62</v>
      </c>
      <c r="J4" s="32" t="s">
        <v>61</v>
      </c>
    </row>
    <row r="5" spans="1:10" ht="15.75" thickBot="1" x14ac:dyDescent="0.3">
      <c r="A5" s="211"/>
      <c r="B5" s="195"/>
      <c r="C5" s="195"/>
      <c r="D5" s="191" t="s">
        <v>49</v>
      </c>
      <c r="E5" s="192"/>
      <c r="F5" s="106" t="s">
        <v>801</v>
      </c>
      <c r="I5" s="25" t="s">
        <v>66</v>
      </c>
      <c r="J5" s="32" t="s">
        <v>65</v>
      </c>
    </row>
    <row r="6" spans="1:10" ht="15.75" thickBot="1" x14ac:dyDescent="0.3">
      <c r="A6" s="211"/>
      <c r="B6" s="204" t="s">
        <v>31</v>
      </c>
      <c r="C6" s="204" t="str">
        <f>IF(C2="","",VLOOKUP(C2,$I$1:$J$20,2,FALSE))</f>
        <v>SS2</v>
      </c>
      <c r="D6" s="213" t="s">
        <v>93</v>
      </c>
      <c r="E6" s="192"/>
      <c r="F6" s="113" t="s">
        <v>658</v>
      </c>
      <c r="I6" s="25" t="s">
        <v>70</v>
      </c>
      <c r="J6" s="32" t="s">
        <v>69</v>
      </c>
    </row>
    <row r="7" spans="1:10" ht="15.75" thickBot="1" x14ac:dyDescent="0.3">
      <c r="A7" s="211"/>
      <c r="B7" s="205"/>
      <c r="C7" s="205"/>
      <c r="D7" s="204" t="s">
        <v>50</v>
      </c>
      <c r="E7" s="37" t="s">
        <v>51</v>
      </c>
      <c r="F7" s="105" t="s">
        <v>804</v>
      </c>
      <c r="I7" s="25" t="s">
        <v>74</v>
      </c>
      <c r="J7" s="32" t="s">
        <v>73</v>
      </c>
    </row>
    <row r="8" spans="1:10" ht="15.75" thickBot="1" x14ac:dyDescent="0.3">
      <c r="A8" s="211"/>
      <c r="B8" s="205"/>
      <c r="C8" s="205"/>
      <c r="D8" s="205"/>
      <c r="E8" s="37" t="s">
        <v>52</v>
      </c>
      <c r="F8" s="105" t="s">
        <v>803</v>
      </c>
      <c r="I8" s="25" t="s">
        <v>78</v>
      </c>
      <c r="J8" s="32" t="s">
        <v>77</v>
      </c>
    </row>
    <row r="9" spans="1:10" ht="15.75" thickBot="1" x14ac:dyDescent="0.3">
      <c r="A9" s="212"/>
      <c r="B9" s="206"/>
      <c r="C9" s="206"/>
      <c r="D9" s="206"/>
      <c r="E9" s="37" t="s">
        <v>4</v>
      </c>
      <c r="F9" s="105" t="s">
        <v>802</v>
      </c>
      <c r="I9" s="25" t="s">
        <v>82</v>
      </c>
      <c r="J9" s="32" t="s">
        <v>81</v>
      </c>
    </row>
    <row r="10" spans="1:10" thickBot="1" x14ac:dyDescent="0.35">
      <c r="I10" s="25" t="s">
        <v>86</v>
      </c>
      <c r="J10" s="32" t="s">
        <v>85</v>
      </c>
    </row>
    <row r="11" spans="1:10" ht="15.75" thickBot="1" x14ac:dyDescent="0.3">
      <c r="A11" s="210" t="s">
        <v>659</v>
      </c>
      <c r="B11" s="193" t="s">
        <v>32</v>
      </c>
      <c r="C11" s="193" t="s">
        <v>62</v>
      </c>
      <c r="D11" s="191" t="s">
        <v>46</v>
      </c>
      <c r="E11" s="192"/>
      <c r="F11" s="92" t="s">
        <v>660</v>
      </c>
      <c r="I11" s="25" t="s">
        <v>88</v>
      </c>
      <c r="J11" s="32" t="s">
        <v>87</v>
      </c>
    </row>
    <row r="12" spans="1:10" ht="15.75" thickBot="1" x14ac:dyDescent="0.3">
      <c r="A12" s="211"/>
      <c r="B12" s="194"/>
      <c r="C12" s="194"/>
      <c r="D12" s="191" t="s">
        <v>47</v>
      </c>
      <c r="E12" s="192"/>
      <c r="F12" s="93" t="s">
        <v>661</v>
      </c>
      <c r="I12" s="25" t="s">
        <v>90</v>
      </c>
      <c r="J12" s="32" t="s">
        <v>89</v>
      </c>
    </row>
    <row r="13" spans="1:10" ht="15.75" thickBot="1" x14ac:dyDescent="0.3">
      <c r="A13" s="211"/>
      <c r="B13" s="194"/>
      <c r="C13" s="194"/>
      <c r="D13" s="191" t="s">
        <v>48</v>
      </c>
      <c r="E13" s="192"/>
      <c r="F13" s="105" t="s">
        <v>647</v>
      </c>
      <c r="I13" s="25" t="s">
        <v>56</v>
      </c>
      <c r="J13" s="32" t="s">
        <v>55</v>
      </c>
    </row>
    <row r="14" spans="1:10" ht="15.75" thickBot="1" x14ac:dyDescent="0.3">
      <c r="A14" s="211"/>
      <c r="B14" s="195"/>
      <c r="C14" s="195"/>
      <c r="D14" s="191" t="s">
        <v>49</v>
      </c>
      <c r="E14" s="192"/>
      <c r="F14" s="106" t="s">
        <v>817</v>
      </c>
      <c r="I14" s="25" t="s">
        <v>60</v>
      </c>
      <c r="J14" s="32" t="s">
        <v>59</v>
      </c>
    </row>
    <row r="15" spans="1:10" ht="15.75" thickBot="1" x14ac:dyDescent="0.3">
      <c r="A15" s="211"/>
      <c r="B15" s="204" t="s">
        <v>31</v>
      </c>
      <c r="C15" s="204" t="str">
        <f>IF(C11="","",VLOOKUP(C11,$I$1:$J$20,2,FALSE))</f>
        <v>SS3</v>
      </c>
      <c r="D15" s="213" t="s">
        <v>93</v>
      </c>
      <c r="E15" s="192"/>
      <c r="F15" s="113" t="s">
        <v>664</v>
      </c>
      <c r="I15" s="25" t="s">
        <v>64</v>
      </c>
      <c r="J15" s="32" t="s">
        <v>63</v>
      </c>
    </row>
    <row r="16" spans="1:10" ht="15.75" thickBot="1" x14ac:dyDescent="0.3">
      <c r="A16" s="211"/>
      <c r="B16" s="205"/>
      <c r="C16" s="205"/>
      <c r="D16" s="204" t="s">
        <v>50</v>
      </c>
      <c r="E16" s="37" t="s">
        <v>51</v>
      </c>
      <c r="F16" s="105" t="s">
        <v>663</v>
      </c>
      <c r="I16" s="25" t="s">
        <v>68</v>
      </c>
      <c r="J16" s="32" t="s">
        <v>67</v>
      </c>
    </row>
    <row r="17" spans="1:10" ht="15.75" thickBot="1" x14ac:dyDescent="0.3">
      <c r="A17" s="211"/>
      <c r="B17" s="205"/>
      <c r="C17" s="205"/>
      <c r="D17" s="205"/>
      <c r="E17" s="37" t="s">
        <v>52</v>
      </c>
      <c r="F17" s="105" t="s">
        <v>818</v>
      </c>
      <c r="I17" s="25" t="s">
        <v>72</v>
      </c>
      <c r="J17" s="32" t="s">
        <v>71</v>
      </c>
    </row>
    <row r="18" spans="1:10" ht="15.75" thickBot="1" x14ac:dyDescent="0.3">
      <c r="A18" s="212"/>
      <c r="B18" s="206"/>
      <c r="C18" s="206"/>
      <c r="D18" s="206"/>
      <c r="E18" s="37" t="s">
        <v>4</v>
      </c>
      <c r="F18" s="105" t="s">
        <v>662</v>
      </c>
      <c r="I18" s="25" t="s">
        <v>76</v>
      </c>
      <c r="J18" s="32" t="s">
        <v>75</v>
      </c>
    </row>
    <row r="19" spans="1:10" ht="15.75" thickBot="1" x14ac:dyDescent="0.3">
      <c r="I19" s="25" t="s">
        <v>80</v>
      </c>
      <c r="J19" s="32" t="s">
        <v>79</v>
      </c>
    </row>
    <row r="20" spans="1:10" ht="15.75" thickBot="1" x14ac:dyDescent="0.3">
      <c r="A20" s="210" t="s">
        <v>665</v>
      </c>
      <c r="B20" s="193" t="s">
        <v>32</v>
      </c>
      <c r="C20" s="193" t="s">
        <v>62</v>
      </c>
      <c r="D20" s="191" t="s">
        <v>46</v>
      </c>
      <c r="E20" s="192"/>
      <c r="F20" s="92" t="s">
        <v>666</v>
      </c>
      <c r="I20" s="25" t="s">
        <v>84</v>
      </c>
      <c r="J20" s="32" t="s">
        <v>83</v>
      </c>
    </row>
    <row r="21" spans="1:10" ht="15.75" thickBot="1" x14ac:dyDescent="0.3">
      <c r="A21" s="211"/>
      <c r="B21" s="194"/>
      <c r="C21" s="194"/>
      <c r="D21" s="191" t="s">
        <v>47</v>
      </c>
      <c r="E21" s="192"/>
      <c r="F21" s="93" t="s">
        <v>667</v>
      </c>
    </row>
    <row r="22" spans="1:10" ht="15.75" thickBot="1" x14ac:dyDescent="0.3">
      <c r="A22" s="211"/>
      <c r="B22" s="194"/>
      <c r="C22" s="194"/>
      <c r="D22" s="191" t="s">
        <v>48</v>
      </c>
      <c r="E22" s="192"/>
      <c r="F22" s="105" t="s">
        <v>667</v>
      </c>
    </row>
    <row r="23" spans="1:10" ht="15.75" thickBot="1" x14ac:dyDescent="0.3">
      <c r="A23" s="211"/>
      <c r="B23" s="195"/>
      <c r="C23" s="195"/>
      <c r="D23" s="191" t="s">
        <v>49</v>
      </c>
      <c r="E23" s="192"/>
      <c r="F23" s="106" t="s">
        <v>668</v>
      </c>
    </row>
    <row r="24" spans="1:10" ht="15.75" thickBot="1" x14ac:dyDescent="0.3">
      <c r="A24" s="211"/>
      <c r="B24" s="204" t="s">
        <v>31</v>
      </c>
      <c r="C24" s="204" t="str">
        <f>IF(C20="","",VLOOKUP(C20,$I$1:$J$20,2,FALSE))</f>
        <v>SS3</v>
      </c>
      <c r="D24" s="213" t="s">
        <v>93</v>
      </c>
      <c r="E24" s="192"/>
      <c r="F24" s="113" t="s">
        <v>658</v>
      </c>
    </row>
    <row r="25" spans="1:10" ht="15.75" thickBot="1" x14ac:dyDescent="0.3">
      <c r="A25" s="211"/>
      <c r="B25" s="205"/>
      <c r="C25" s="205"/>
      <c r="D25" s="204" t="s">
        <v>50</v>
      </c>
      <c r="E25" s="37" t="s">
        <v>51</v>
      </c>
      <c r="F25" s="105" t="s">
        <v>787</v>
      </c>
    </row>
    <row r="26" spans="1:10" ht="15.75" thickBot="1" x14ac:dyDescent="0.3">
      <c r="A26" s="211"/>
      <c r="B26" s="205"/>
      <c r="C26" s="205"/>
      <c r="D26" s="205"/>
      <c r="E26" s="37" t="s">
        <v>52</v>
      </c>
      <c r="F26" s="105" t="s">
        <v>789</v>
      </c>
    </row>
    <row r="27" spans="1:10" ht="15.75" thickBot="1" x14ac:dyDescent="0.3">
      <c r="A27" s="212"/>
      <c r="B27" s="206"/>
      <c r="C27" s="206"/>
      <c r="D27" s="206"/>
      <c r="E27" s="37" t="s">
        <v>4</v>
      </c>
      <c r="F27" s="105" t="s">
        <v>788</v>
      </c>
    </row>
    <row r="28" spans="1:10" ht="15.75" thickBot="1" x14ac:dyDescent="0.3"/>
    <row r="29" spans="1:10" ht="15.75" thickBot="1" x14ac:dyDescent="0.3">
      <c r="A29" s="210" t="s">
        <v>669</v>
      </c>
      <c r="B29" s="193" t="s">
        <v>32</v>
      </c>
      <c r="C29" s="193" t="s">
        <v>86</v>
      </c>
      <c r="D29" s="191" t="s">
        <v>46</v>
      </c>
      <c r="E29" s="192"/>
      <c r="F29" s="121" t="s">
        <v>670</v>
      </c>
    </row>
    <row r="30" spans="1:10" ht="15.75" thickBot="1" x14ac:dyDescent="0.3">
      <c r="A30" s="211"/>
      <c r="B30" s="194"/>
      <c r="C30" s="194"/>
      <c r="D30" s="191" t="s">
        <v>47</v>
      </c>
      <c r="E30" s="192"/>
      <c r="F30" s="105" t="s">
        <v>671</v>
      </c>
    </row>
    <row r="31" spans="1:10" ht="15.75" thickBot="1" x14ac:dyDescent="0.3">
      <c r="A31" s="211"/>
      <c r="B31" s="194"/>
      <c r="C31" s="194"/>
      <c r="D31" s="191" t="s">
        <v>48</v>
      </c>
      <c r="E31" s="192"/>
      <c r="F31" s="105" t="s">
        <v>671</v>
      </c>
    </row>
    <row r="32" spans="1:10" ht="15.75" thickBot="1" x14ac:dyDescent="0.3">
      <c r="A32" s="211"/>
      <c r="B32" s="195"/>
      <c r="C32" s="195"/>
      <c r="D32" s="191" t="s">
        <v>49</v>
      </c>
      <c r="E32" s="192"/>
      <c r="F32" s="106" t="s">
        <v>790</v>
      </c>
    </row>
    <row r="33" spans="1:6" ht="15.75" thickBot="1" x14ac:dyDescent="0.3">
      <c r="A33" s="211"/>
      <c r="B33" s="204" t="s">
        <v>31</v>
      </c>
      <c r="C33" s="204" t="str">
        <f>IF(C29="","",VLOOKUP(C29,$I$1:$J$20,2,FALSE))</f>
        <v>SS9</v>
      </c>
      <c r="D33" s="213" t="s">
        <v>93</v>
      </c>
      <c r="E33" s="192"/>
      <c r="F33" s="113" t="s">
        <v>658</v>
      </c>
    </row>
    <row r="34" spans="1:6" ht="15.75" thickBot="1" x14ac:dyDescent="0.3">
      <c r="A34" s="211"/>
      <c r="B34" s="205"/>
      <c r="C34" s="205"/>
      <c r="D34" s="204" t="s">
        <v>50</v>
      </c>
      <c r="E34" s="37" t="s">
        <v>51</v>
      </c>
      <c r="F34" s="105" t="s">
        <v>791</v>
      </c>
    </row>
    <row r="35" spans="1:6" ht="15.75" thickBot="1" x14ac:dyDescent="0.3">
      <c r="A35" s="211"/>
      <c r="B35" s="205"/>
      <c r="C35" s="205"/>
      <c r="D35" s="205"/>
      <c r="E35" s="37" t="s">
        <v>52</v>
      </c>
      <c r="F35" s="105" t="s">
        <v>792</v>
      </c>
    </row>
    <row r="36" spans="1:6" ht="15.75" thickBot="1" x14ac:dyDescent="0.3">
      <c r="A36" s="212"/>
      <c r="B36" s="206"/>
      <c r="C36" s="206"/>
      <c r="D36" s="206"/>
      <c r="E36" s="37" t="s">
        <v>4</v>
      </c>
      <c r="F36" s="105" t="s">
        <v>793</v>
      </c>
    </row>
    <row r="37" spans="1:6" ht="15.75" thickBot="1" x14ac:dyDescent="0.3"/>
    <row r="38" spans="1:6" ht="15.75" thickBot="1" x14ac:dyDescent="0.3">
      <c r="A38" s="210" t="s">
        <v>672</v>
      </c>
      <c r="B38" s="193" t="s">
        <v>32</v>
      </c>
      <c r="C38" s="193" t="s">
        <v>76</v>
      </c>
      <c r="D38" s="191" t="s">
        <v>46</v>
      </c>
      <c r="E38" s="192"/>
      <c r="F38" s="136" t="s">
        <v>819</v>
      </c>
    </row>
    <row r="39" spans="1:6" ht="15.75" thickBot="1" x14ac:dyDescent="0.3">
      <c r="A39" s="211"/>
      <c r="B39" s="194"/>
      <c r="C39" s="194"/>
      <c r="D39" s="191" t="s">
        <v>47</v>
      </c>
      <c r="E39" s="192"/>
      <c r="F39" s="105"/>
    </row>
    <row r="40" spans="1:6" ht="15.75" thickBot="1" x14ac:dyDescent="0.3">
      <c r="A40" s="211"/>
      <c r="B40" s="194"/>
      <c r="C40" s="194"/>
      <c r="D40" s="191" t="s">
        <v>48</v>
      </c>
      <c r="E40" s="192"/>
      <c r="F40" s="137"/>
    </row>
    <row r="41" spans="1:6" ht="15.75" thickBot="1" x14ac:dyDescent="0.3">
      <c r="A41" s="211"/>
      <c r="B41" s="195"/>
      <c r="C41" s="195"/>
      <c r="D41" s="191" t="s">
        <v>49</v>
      </c>
      <c r="E41" s="192"/>
      <c r="F41" s="106" t="s">
        <v>820</v>
      </c>
    </row>
    <row r="42" spans="1:6" ht="15.75" thickBot="1" x14ac:dyDescent="0.3">
      <c r="A42" s="211"/>
      <c r="B42" s="204" t="s">
        <v>31</v>
      </c>
      <c r="C42" s="204" t="str">
        <f>IF(C38="","",VLOOKUP(C38,$I$1:$J$20,2,FALSE))</f>
        <v>SA6</v>
      </c>
      <c r="D42" s="213" t="s">
        <v>93</v>
      </c>
      <c r="E42" s="192"/>
      <c r="F42" s="113" t="s">
        <v>664</v>
      </c>
    </row>
    <row r="43" spans="1:6" ht="15.75" thickBot="1" x14ac:dyDescent="0.3">
      <c r="A43" s="211"/>
      <c r="B43" s="205"/>
      <c r="C43" s="205"/>
      <c r="D43" s="204" t="s">
        <v>50</v>
      </c>
      <c r="E43" s="37" t="s">
        <v>51</v>
      </c>
      <c r="F43" s="138" t="s">
        <v>822</v>
      </c>
    </row>
    <row r="44" spans="1:6" ht="15.75" thickBot="1" x14ac:dyDescent="0.3">
      <c r="A44" s="211"/>
      <c r="B44" s="205"/>
      <c r="C44" s="205"/>
      <c r="D44" s="205"/>
      <c r="E44" s="37" t="s">
        <v>52</v>
      </c>
      <c r="F44" s="138" t="s">
        <v>821</v>
      </c>
    </row>
    <row r="45" spans="1:6" ht="15.75" thickBot="1" x14ac:dyDescent="0.3">
      <c r="A45" s="212"/>
      <c r="B45" s="206"/>
      <c r="C45" s="206"/>
      <c r="D45" s="206"/>
      <c r="E45" s="37" t="s">
        <v>4</v>
      </c>
      <c r="F45" s="105">
        <v>3493422802</v>
      </c>
    </row>
  </sheetData>
  <mergeCells count="56">
    <mergeCell ref="A38:A45"/>
    <mergeCell ref="B38:B41"/>
    <mergeCell ref="C38:C41"/>
    <mergeCell ref="D38:E38"/>
    <mergeCell ref="D39:E39"/>
    <mergeCell ref="D40:E40"/>
    <mergeCell ref="D41:E41"/>
    <mergeCell ref="B42:B45"/>
    <mergeCell ref="C42:C45"/>
    <mergeCell ref="D42:E42"/>
    <mergeCell ref="D43:D45"/>
    <mergeCell ref="A29:A36"/>
    <mergeCell ref="B29:B32"/>
    <mergeCell ref="C29:C32"/>
    <mergeCell ref="D29:E29"/>
    <mergeCell ref="D30:E30"/>
    <mergeCell ref="D31:E31"/>
    <mergeCell ref="D32:E32"/>
    <mergeCell ref="B33:B36"/>
    <mergeCell ref="C33:C36"/>
    <mergeCell ref="D33:E33"/>
    <mergeCell ref="D34:D36"/>
    <mergeCell ref="A20:A27"/>
    <mergeCell ref="B20:B23"/>
    <mergeCell ref="C20:C23"/>
    <mergeCell ref="D20:E20"/>
    <mergeCell ref="D21:E21"/>
    <mergeCell ref="D22:E22"/>
    <mergeCell ref="D23:E23"/>
    <mergeCell ref="B24:B27"/>
    <mergeCell ref="C24:C27"/>
    <mergeCell ref="D24:E24"/>
    <mergeCell ref="D25:D27"/>
    <mergeCell ref="A11:A18"/>
    <mergeCell ref="B11:B14"/>
    <mergeCell ref="C11:C14"/>
    <mergeCell ref="D11:E11"/>
    <mergeCell ref="D12:E12"/>
    <mergeCell ref="D13:E13"/>
    <mergeCell ref="D14:E14"/>
    <mergeCell ref="B15:B18"/>
    <mergeCell ref="C15:C18"/>
    <mergeCell ref="D15:E15"/>
    <mergeCell ref="D16:D18"/>
    <mergeCell ref="C6:C9"/>
    <mergeCell ref="A1:F1"/>
    <mergeCell ref="A2:A9"/>
    <mergeCell ref="B2:B5"/>
    <mergeCell ref="D2:E2"/>
    <mergeCell ref="D3:E3"/>
    <mergeCell ref="D4:E4"/>
    <mergeCell ref="D5:E5"/>
    <mergeCell ref="B6:B9"/>
    <mergeCell ref="D6:E6"/>
    <mergeCell ref="D7:D9"/>
    <mergeCell ref="C2:C5"/>
  </mergeCells>
  <dataValidations count="2">
    <dataValidation type="list" allowBlank="1" showInputMessage="1" showErrorMessage="1" sqref="C2:C5 C11:C14 C20:C23 C29:C32 C38:C41">
      <formula1>$I$2:$I$20</formula1>
    </dataValidation>
    <dataValidation type="list" allowBlank="1" showInputMessage="1" showErrorMessage="1" sqref="F6 F15 F24 F33 F42">
      <formula1>"Pubblico,Privato"</formula1>
    </dataValidation>
  </dataValidations>
  <hyperlinks>
    <hyperlink ref="F23" r:id="rId1"/>
    <hyperlink ref="F32" r:id="rId2"/>
    <hyperlink ref="F5" r:id="rId3"/>
    <hyperlink ref="F14" r:id="rId4"/>
    <hyperlink ref="F41" r:id="rId5"/>
  </hyperlinks>
  <pageMargins left="0.70866141732283472" right="0.70866141732283472" top="0.74803149606299213" bottom="0.74803149606299213" header="0.31496062992125984" footer="0.31496062992125984"/>
  <pageSetup paperSize="9" scale="97" fitToHeight="0" orientation="landscape" verticalDpi="0" r:id="rId6"/>
  <headerFooter>
    <oddHeader>&amp;F</oddHead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workbookViewId="0">
      <selection activeCell="C30" sqref="C30"/>
    </sheetView>
  </sheetViews>
  <sheetFormatPr defaultRowHeight="15" x14ac:dyDescent="0.25"/>
  <cols>
    <col min="1" max="1" width="28.5703125" customWidth="1"/>
    <col min="2" max="2" width="12.28515625" customWidth="1"/>
    <col min="3" max="3" width="43" bestFit="1" customWidth="1"/>
    <col min="4" max="4" width="12.28515625" customWidth="1"/>
    <col min="5" max="5" width="15.7109375" customWidth="1"/>
    <col min="6" max="6" width="30" customWidth="1"/>
    <col min="9" max="9" width="38.28515625" bestFit="1" customWidth="1"/>
    <col min="10" max="10" width="10.7109375" bestFit="1" customWidth="1"/>
  </cols>
  <sheetData>
    <row r="1" spans="1:10" ht="22.5" customHeight="1" thickBot="1" x14ac:dyDescent="0.35">
      <c r="A1" s="207" t="s">
        <v>91</v>
      </c>
      <c r="B1" s="208"/>
      <c r="C1" s="208"/>
      <c r="D1" s="208"/>
      <c r="E1" s="208"/>
      <c r="F1" s="209"/>
      <c r="I1" s="49" t="s">
        <v>32</v>
      </c>
      <c r="J1" s="10" t="s">
        <v>31</v>
      </c>
    </row>
    <row r="2" spans="1:10" ht="15.75" thickBot="1" x14ac:dyDescent="0.3">
      <c r="A2" s="210" t="s">
        <v>673</v>
      </c>
      <c r="B2" s="214" t="s">
        <v>32</v>
      </c>
      <c r="C2" s="217" t="s">
        <v>674</v>
      </c>
      <c r="D2" s="218" t="s">
        <v>46</v>
      </c>
      <c r="E2" s="219"/>
      <c r="F2" s="14" t="s">
        <v>675</v>
      </c>
      <c r="I2" s="50" t="s">
        <v>95</v>
      </c>
      <c r="J2" s="8" t="s">
        <v>94</v>
      </c>
    </row>
    <row r="3" spans="1:10" ht="15.75" thickBot="1" x14ac:dyDescent="0.3">
      <c r="A3" s="211"/>
      <c r="B3" s="215"/>
      <c r="C3" s="215"/>
      <c r="D3" s="218" t="s">
        <v>92</v>
      </c>
      <c r="E3" s="219"/>
      <c r="F3" s="2">
        <v>300</v>
      </c>
      <c r="I3" s="50" t="s">
        <v>97</v>
      </c>
      <c r="J3" s="8" t="s">
        <v>96</v>
      </c>
    </row>
    <row r="4" spans="1:10" ht="15.75" thickBot="1" x14ac:dyDescent="0.3">
      <c r="A4" s="211"/>
      <c r="B4" s="215"/>
      <c r="C4" s="215"/>
      <c r="D4" s="218" t="s">
        <v>47</v>
      </c>
      <c r="E4" s="219"/>
      <c r="F4" s="2" t="s">
        <v>676</v>
      </c>
      <c r="I4" s="50" t="s">
        <v>99</v>
      </c>
      <c r="J4" s="8" t="s">
        <v>98</v>
      </c>
    </row>
    <row r="5" spans="1:10" ht="15.75" thickBot="1" x14ac:dyDescent="0.3">
      <c r="A5" s="211"/>
      <c r="B5" s="215"/>
      <c r="C5" s="215"/>
      <c r="D5" s="218" t="s">
        <v>48</v>
      </c>
      <c r="E5" s="219"/>
      <c r="F5" s="2" t="s">
        <v>677</v>
      </c>
      <c r="I5" s="50" t="s">
        <v>101</v>
      </c>
      <c r="J5" s="8" t="s">
        <v>100</v>
      </c>
    </row>
    <row r="6" spans="1:10" ht="15.75" customHeight="1" thickBot="1" x14ac:dyDescent="0.3">
      <c r="A6" s="211"/>
      <c r="B6" s="216"/>
      <c r="C6" s="216"/>
      <c r="D6" s="218" t="s">
        <v>49</v>
      </c>
      <c r="E6" s="219"/>
      <c r="F6" s="107" t="s">
        <v>678</v>
      </c>
      <c r="I6" s="50" t="s">
        <v>103</v>
      </c>
      <c r="J6" s="8" t="s">
        <v>102</v>
      </c>
    </row>
    <row r="7" spans="1:10" ht="15.75" customHeight="1" thickBot="1" x14ac:dyDescent="0.3">
      <c r="A7" s="211"/>
      <c r="B7" s="214" t="s">
        <v>31</v>
      </c>
      <c r="C7" s="217" t="s">
        <v>104</v>
      </c>
      <c r="D7" s="213" t="s">
        <v>93</v>
      </c>
      <c r="E7" s="192"/>
      <c r="F7" s="38" t="s">
        <v>664</v>
      </c>
      <c r="I7" s="50" t="s">
        <v>105</v>
      </c>
      <c r="J7" s="8" t="s">
        <v>104</v>
      </c>
    </row>
    <row r="8" spans="1:10" ht="15.75" thickBot="1" x14ac:dyDescent="0.3">
      <c r="A8" s="211"/>
      <c r="B8" s="215"/>
      <c r="C8" s="215"/>
      <c r="D8" s="220" t="s">
        <v>50</v>
      </c>
      <c r="E8" s="15" t="s">
        <v>51</v>
      </c>
      <c r="F8" s="2" t="s">
        <v>679</v>
      </c>
    </row>
    <row r="9" spans="1:10" ht="15.75" thickBot="1" x14ac:dyDescent="0.3">
      <c r="A9" s="211"/>
      <c r="B9" s="215"/>
      <c r="C9" s="215"/>
      <c r="D9" s="221"/>
      <c r="E9" s="15" t="s">
        <v>52</v>
      </c>
      <c r="F9" s="2" t="s">
        <v>680</v>
      </c>
    </row>
    <row r="10" spans="1:10" ht="15.75" thickBot="1" x14ac:dyDescent="0.3">
      <c r="A10" s="212"/>
      <c r="B10" s="216"/>
      <c r="C10" s="216"/>
      <c r="D10" s="222"/>
      <c r="E10" s="15" t="s">
        <v>4</v>
      </c>
      <c r="F10" s="158"/>
    </row>
    <row r="11" spans="1:10" thickBot="1" x14ac:dyDescent="0.35"/>
    <row r="12" spans="1:10" ht="15.75" thickBot="1" x14ac:dyDescent="0.3">
      <c r="A12" s="210" t="s">
        <v>683</v>
      </c>
      <c r="B12" s="214" t="s">
        <v>32</v>
      </c>
      <c r="C12" s="217" t="s">
        <v>681</v>
      </c>
      <c r="D12" s="218" t="s">
        <v>46</v>
      </c>
      <c r="E12" s="219"/>
      <c r="F12" s="14" t="s">
        <v>682</v>
      </c>
    </row>
    <row r="13" spans="1:10" ht="15.75" thickBot="1" x14ac:dyDescent="0.3">
      <c r="A13" s="211"/>
      <c r="B13" s="215"/>
      <c r="C13" s="215"/>
      <c r="D13" s="218" t="s">
        <v>92</v>
      </c>
      <c r="E13" s="219"/>
      <c r="F13" s="139">
        <v>11</v>
      </c>
    </row>
    <row r="14" spans="1:10" ht="15.75" thickBot="1" x14ac:dyDescent="0.3">
      <c r="A14" s="211"/>
      <c r="B14" s="215"/>
      <c r="C14" s="215"/>
      <c r="D14" s="218" t="s">
        <v>47</v>
      </c>
      <c r="E14" s="219"/>
      <c r="F14" s="139" t="s">
        <v>823</v>
      </c>
    </row>
    <row r="15" spans="1:10" ht="15.75" thickBot="1" x14ac:dyDescent="0.3">
      <c r="A15" s="211"/>
      <c r="B15" s="215"/>
      <c r="C15" s="215"/>
      <c r="D15" s="218" t="s">
        <v>48</v>
      </c>
      <c r="E15" s="219"/>
      <c r="F15" s="139" t="s">
        <v>823</v>
      </c>
    </row>
    <row r="16" spans="1:10" ht="15.75" thickBot="1" x14ac:dyDescent="0.3">
      <c r="A16" s="211"/>
      <c r="B16" s="216"/>
      <c r="C16" s="216"/>
      <c r="D16" s="218" t="s">
        <v>49</v>
      </c>
      <c r="E16" s="219"/>
      <c r="F16" s="140" t="s">
        <v>824</v>
      </c>
    </row>
    <row r="17" spans="1:6" ht="15.75" thickBot="1" x14ac:dyDescent="0.3">
      <c r="A17" s="211"/>
      <c r="B17" s="214" t="s">
        <v>31</v>
      </c>
      <c r="C17" s="217" t="s">
        <v>104</v>
      </c>
      <c r="D17" s="213" t="s">
        <v>93</v>
      </c>
      <c r="E17" s="192"/>
      <c r="F17" s="113" t="s">
        <v>658</v>
      </c>
    </row>
    <row r="18" spans="1:6" ht="15.75" thickBot="1" x14ac:dyDescent="0.3">
      <c r="A18" s="211"/>
      <c r="B18" s="215"/>
      <c r="C18" s="215"/>
      <c r="D18" s="220" t="s">
        <v>50</v>
      </c>
      <c r="E18" s="15" t="s">
        <v>51</v>
      </c>
      <c r="F18" s="139" t="s">
        <v>825</v>
      </c>
    </row>
    <row r="19" spans="1:6" ht="15.75" thickBot="1" x14ac:dyDescent="0.3">
      <c r="A19" s="211"/>
      <c r="B19" s="215"/>
      <c r="C19" s="215"/>
      <c r="D19" s="221"/>
      <c r="E19" s="15" t="s">
        <v>52</v>
      </c>
      <c r="F19" s="139" t="s">
        <v>826</v>
      </c>
    </row>
    <row r="20" spans="1:6" ht="15.75" thickBot="1" x14ac:dyDescent="0.3">
      <c r="A20" s="212"/>
      <c r="B20" s="216"/>
      <c r="C20" s="216"/>
      <c r="D20" s="222"/>
      <c r="E20" s="15" t="s">
        <v>4</v>
      </c>
      <c r="F20" s="139" t="s">
        <v>827</v>
      </c>
    </row>
  </sheetData>
  <mergeCells count="25">
    <mergeCell ref="A12:A20"/>
    <mergeCell ref="B12:B16"/>
    <mergeCell ref="C12:C16"/>
    <mergeCell ref="D12:E12"/>
    <mergeCell ref="D13:E13"/>
    <mergeCell ref="D14:E14"/>
    <mergeCell ref="D15:E15"/>
    <mergeCell ref="D16:E16"/>
    <mergeCell ref="B17:B20"/>
    <mergeCell ref="C17:C20"/>
    <mergeCell ref="D17:E17"/>
    <mergeCell ref="D18:D20"/>
    <mergeCell ref="B2:B6"/>
    <mergeCell ref="B7:B10"/>
    <mergeCell ref="C2:C6"/>
    <mergeCell ref="C7:C10"/>
    <mergeCell ref="A1:F1"/>
    <mergeCell ref="A2:A10"/>
    <mergeCell ref="D2:E2"/>
    <mergeCell ref="D3:E3"/>
    <mergeCell ref="D4:E4"/>
    <mergeCell ref="D5:E5"/>
    <mergeCell ref="D6:E6"/>
    <mergeCell ref="D7:E7"/>
    <mergeCell ref="D8:D10"/>
  </mergeCells>
  <dataValidations count="1">
    <dataValidation type="list" allowBlank="1" showInputMessage="1" showErrorMessage="1" sqref="F7 F17">
      <formula1>"Pubblico,Privato"</formula1>
    </dataValidation>
  </dataValidations>
  <hyperlinks>
    <hyperlink ref="F6" r:id="rId1"/>
    <hyperlink ref="F16" r:id="rId2"/>
  </hyperlinks>
  <pageMargins left="0.70866141732283472" right="0.70866141732283472" top="0.74803149606299213" bottom="0.74803149606299213" header="0.31496062992125984" footer="0.31496062992125984"/>
  <pageSetup paperSize="9" scale="92" fitToHeight="0" orientation="landscape" verticalDpi="0" r:id="rId3"/>
  <headerFooter>
    <oddHeader>&amp;F</oddHeader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workbookViewId="0">
      <selection activeCell="C28" sqref="C28"/>
    </sheetView>
  </sheetViews>
  <sheetFormatPr defaultRowHeight="15" x14ac:dyDescent="0.25"/>
  <cols>
    <col min="1" max="1" width="28.5703125" customWidth="1"/>
    <col min="2" max="2" width="12.28515625" customWidth="1"/>
    <col min="3" max="3" width="26.140625" bestFit="1" customWidth="1"/>
    <col min="4" max="4" width="12.28515625" customWidth="1"/>
    <col min="5" max="5" width="12" customWidth="1"/>
    <col min="6" max="6" width="34.140625" customWidth="1"/>
    <col min="11" max="11" width="27.140625" customWidth="1"/>
    <col min="12" max="12" width="16" customWidth="1"/>
  </cols>
  <sheetData>
    <row r="1" spans="1:12" s="51" customFormat="1" ht="22.5" customHeight="1" thickBot="1" x14ac:dyDescent="0.35">
      <c r="A1" s="207" t="s">
        <v>106</v>
      </c>
      <c r="B1" s="208"/>
      <c r="C1" s="208"/>
      <c r="D1" s="208"/>
      <c r="E1" s="208"/>
      <c r="F1" s="209"/>
      <c r="K1" s="7" t="s">
        <v>32</v>
      </c>
      <c r="L1" s="10" t="s">
        <v>31</v>
      </c>
    </row>
    <row r="2" spans="1:12" ht="15.75" thickBot="1" x14ac:dyDescent="0.3">
      <c r="A2" s="223" t="s">
        <v>684</v>
      </c>
      <c r="B2" s="220" t="s">
        <v>32</v>
      </c>
      <c r="C2" s="231" t="s">
        <v>112</v>
      </c>
      <c r="D2" s="226" t="s">
        <v>46</v>
      </c>
      <c r="E2" s="227"/>
      <c r="F2" s="108" t="s">
        <v>675</v>
      </c>
      <c r="K2" s="52" t="s">
        <v>108</v>
      </c>
      <c r="L2" s="8" t="s">
        <v>107</v>
      </c>
    </row>
    <row r="3" spans="1:12" ht="15.75" thickBot="1" x14ac:dyDescent="0.3">
      <c r="A3" s="224"/>
      <c r="B3" s="221"/>
      <c r="C3" s="232"/>
      <c r="D3" s="226" t="s">
        <v>47</v>
      </c>
      <c r="E3" s="227"/>
      <c r="F3" s="78" t="s">
        <v>685</v>
      </c>
      <c r="K3" s="52" t="s">
        <v>110</v>
      </c>
      <c r="L3" s="8" t="s">
        <v>109</v>
      </c>
    </row>
    <row r="4" spans="1:12" ht="15.75" thickBot="1" x14ac:dyDescent="0.3">
      <c r="A4" s="224"/>
      <c r="B4" s="222"/>
      <c r="C4" s="233"/>
      <c r="D4" s="226" t="s">
        <v>48</v>
      </c>
      <c r="E4" s="227"/>
      <c r="F4" s="78" t="s">
        <v>652</v>
      </c>
      <c r="K4" s="52" t="s">
        <v>112</v>
      </c>
      <c r="L4" s="8" t="s">
        <v>111</v>
      </c>
    </row>
    <row r="5" spans="1:12" ht="15.75" thickBot="1" x14ac:dyDescent="0.3">
      <c r="A5" s="224"/>
      <c r="B5" s="228" t="s">
        <v>31</v>
      </c>
      <c r="C5" s="214" t="str">
        <f>IF(C2="","",VLOOKUP(C2,$K$2:$L$6,2,FALSE))</f>
        <v>IS3</v>
      </c>
      <c r="D5" s="226" t="s">
        <v>49</v>
      </c>
      <c r="E5" s="227"/>
      <c r="F5" s="109" t="s">
        <v>653</v>
      </c>
      <c r="K5" s="52" t="s">
        <v>114</v>
      </c>
      <c r="L5" s="8" t="s">
        <v>113</v>
      </c>
    </row>
    <row r="6" spans="1:12" ht="15.75" thickBot="1" x14ac:dyDescent="0.3">
      <c r="A6" s="224"/>
      <c r="B6" s="229"/>
      <c r="C6" s="215"/>
      <c r="D6" s="228" t="s">
        <v>50</v>
      </c>
      <c r="E6" s="1" t="s">
        <v>51</v>
      </c>
      <c r="F6" s="93" t="s">
        <v>686</v>
      </c>
      <c r="K6" s="52" t="s">
        <v>105</v>
      </c>
      <c r="L6" s="8" t="s">
        <v>115</v>
      </c>
    </row>
    <row r="7" spans="1:12" ht="15.75" thickBot="1" x14ac:dyDescent="0.3">
      <c r="A7" s="224"/>
      <c r="B7" s="229"/>
      <c r="C7" s="215"/>
      <c r="D7" s="229"/>
      <c r="E7" s="1" t="s">
        <v>52</v>
      </c>
      <c r="F7" s="78" t="s">
        <v>1</v>
      </c>
    </row>
    <row r="8" spans="1:12" ht="15.75" thickBot="1" x14ac:dyDescent="0.3">
      <c r="A8" s="225"/>
      <c r="B8" s="230"/>
      <c r="C8" s="216"/>
      <c r="D8" s="230"/>
      <c r="E8" s="1" t="s">
        <v>4</v>
      </c>
      <c r="F8" s="78" t="s">
        <v>687</v>
      </c>
    </row>
    <row r="9" spans="1:12" thickBot="1" x14ac:dyDescent="0.35"/>
    <row r="10" spans="1:12" ht="15.75" thickBot="1" x14ac:dyDescent="0.3">
      <c r="A10" s="223" t="s">
        <v>688</v>
      </c>
      <c r="B10" s="220" t="s">
        <v>32</v>
      </c>
      <c r="C10" s="231" t="s">
        <v>108</v>
      </c>
      <c r="D10" s="226" t="s">
        <v>46</v>
      </c>
      <c r="E10" s="227"/>
      <c r="F10" s="108" t="s">
        <v>689</v>
      </c>
    </row>
    <row r="11" spans="1:12" ht="15.75" thickBot="1" x14ac:dyDescent="0.3">
      <c r="A11" s="224"/>
      <c r="B11" s="221"/>
      <c r="C11" s="232"/>
      <c r="D11" s="226" t="s">
        <v>47</v>
      </c>
      <c r="E11" s="227"/>
      <c r="F11" s="78" t="s">
        <v>690</v>
      </c>
    </row>
    <row r="12" spans="1:12" ht="15.75" thickBot="1" x14ac:dyDescent="0.3">
      <c r="A12" s="224"/>
      <c r="B12" s="222"/>
      <c r="C12" s="233"/>
      <c r="D12" s="226" t="s">
        <v>48</v>
      </c>
      <c r="E12" s="227"/>
      <c r="F12" s="159"/>
    </row>
    <row r="13" spans="1:12" ht="15.75" thickBot="1" x14ac:dyDescent="0.3">
      <c r="A13" s="224"/>
      <c r="B13" s="228" t="s">
        <v>31</v>
      </c>
      <c r="C13" s="214" t="str">
        <f>IF(C10="","",VLOOKUP(C10,$K$2:$L$6,2,FALSE))</f>
        <v>IS1</v>
      </c>
      <c r="D13" s="226" t="s">
        <v>49</v>
      </c>
      <c r="E13" s="227"/>
      <c r="F13" s="160"/>
    </row>
    <row r="14" spans="1:12" ht="15.75" thickBot="1" x14ac:dyDescent="0.3">
      <c r="A14" s="224"/>
      <c r="B14" s="229"/>
      <c r="C14" s="215"/>
      <c r="D14" s="228" t="s">
        <v>50</v>
      </c>
      <c r="E14" s="100" t="s">
        <v>51</v>
      </c>
      <c r="F14" s="161"/>
    </row>
    <row r="15" spans="1:12" ht="15.75" thickBot="1" x14ac:dyDescent="0.3">
      <c r="A15" s="224"/>
      <c r="B15" s="229"/>
      <c r="C15" s="215"/>
      <c r="D15" s="229"/>
      <c r="E15" s="100" t="s">
        <v>52</v>
      </c>
      <c r="F15" s="159"/>
    </row>
    <row r="16" spans="1:12" ht="15.75" thickBot="1" x14ac:dyDescent="0.3">
      <c r="A16" s="225"/>
      <c r="B16" s="230"/>
      <c r="C16" s="216"/>
      <c r="D16" s="230"/>
      <c r="E16" s="100" t="s">
        <v>4</v>
      </c>
      <c r="F16" s="159"/>
    </row>
    <row r="17" spans="1:6" thickBot="1" x14ac:dyDescent="0.35"/>
    <row r="18" spans="1:6" ht="15.75" thickBot="1" x14ac:dyDescent="0.3">
      <c r="A18" s="223" t="s">
        <v>691</v>
      </c>
      <c r="B18" s="220" t="s">
        <v>32</v>
      </c>
      <c r="C18" s="231" t="s">
        <v>108</v>
      </c>
      <c r="D18" s="226" t="s">
        <v>46</v>
      </c>
      <c r="E18" s="227"/>
      <c r="F18" s="108" t="s">
        <v>689</v>
      </c>
    </row>
    <row r="19" spans="1:6" ht="15.75" thickBot="1" x14ac:dyDescent="0.3">
      <c r="A19" s="224"/>
      <c r="B19" s="221"/>
      <c r="C19" s="232"/>
      <c r="D19" s="226" t="s">
        <v>47</v>
      </c>
      <c r="E19" s="227"/>
      <c r="F19" s="78" t="s">
        <v>685</v>
      </c>
    </row>
    <row r="20" spans="1:6" ht="15.75" thickBot="1" x14ac:dyDescent="0.3">
      <c r="A20" s="224"/>
      <c r="B20" s="222"/>
      <c r="C20" s="233"/>
      <c r="D20" s="226" t="s">
        <v>48</v>
      </c>
      <c r="E20" s="227"/>
      <c r="F20" s="78" t="s">
        <v>652</v>
      </c>
    </row>
    <row r="21" spans="1:6" ht="15.75" thickBot="1" x14ac:dyDescent="0.3">
      <c r="A21" s="224"/>
      <c r="B21" s="228" t="s">
        <v>31</v>
      </c>
      <c r="C21" s="214" t="str">
        <f>IF(C18="","",VLOOKUP(C18,$K$2:$L$6,2,FALSE))</f>
        <v>IS1</v>
      </c>
      <c r="D21" s="226" t="s">
        <v>49</v>
      </c>
      <c r="E21" s="227"/>
      <c r="F21" s="109" t="s">
        <v>653</v>
      </c>
    </row>
    <row r="22" spans="1:6" ht="15.75" thickBot="1" x14ac:dyDescent="0.3">
      <c r="A22" s="224"/>
      <c r="B22" s="229"/>
      <c r="C22" s="215"/>
      <c r="D22" s="228" t="s">
        <v>50</v>
      </c>
      <c r="E22" s="100" t="s">
        <v>51</v>
      </c>
      <c r="F22" s="93" t="s">
        <v>686</v>
      </c>
    </row>
    <row r="23" spans="1:6" ht="15.75" thickBot="1" x14ac:dyDescent="0.3">
      <c r="A23" s="224"/>
      <c r="B23" s="229"/>
      <c r="C23" s="215"/>
      <c r="D23" s="229"/>
      <c r="E23" s="100" t="s">
        <v>52</v>
      </c>
      <c r="F23" s="78" t="s">
        <v>1</v>
      </c>
    </row>
    <row r="24" spans="1:6" ht="15.75" thickBot="1" x14ac:dyDescent="0.3">
      <c r="A24" s="225"/>
      <c r="B24" s="230"/>
      <c r="C24" s="216"/>
      <c r="D24" s="230"/>
      <c r="E24" s="100" t="s">
        <v>4</v>
      </c>
      <c r="F24" s="78" t="s">
        <v>687</v>
      </c>
    </row>
  </sheetData>
  <mergeCells count="31">
    <mergeCell ref="A18:A24"/>
    <mergeCell ref="B18:B20"/>
    <mergeCell ref="C18:C20"/>
    <mergeCell ref="D18:E18"/>
    <mergeCell ref="D19:E19"/>
    <mergeCell ref="D20:E20"/>
    <mergeCell ref="B21:B24"/>
    <mergeCell ref="C21:C24"/>
    <mergeCell ref="D21:E21"/>
    <mergeCell ref="D22:D24"/>
    <mergeCell ref="A10:A16"/>
    <mergeCell ref="B10:B12"/>
    <mergeCell ref="C10:C12"/>
    <mergeCell ref="D10:E10"/>
    <mergeCell ref="D11:E11"/>
    <mergeCell ref="D12:E12"/>
    <mergeCell ref="B13:B16"/>
    <mergeCell ref="C13:C16"/>
    <mergeCell ref="D13:E13"/>
    <mergeCell ref="D14:D16"/>
    <mergeCell ref="A1:F1"/>
    <mergeCell ref="A2:A8"/>
    <mergeCell ref="B2:B4"/>
    <mergeCell ref="D2:E2"/>
    <mergeCell ref="D3:E3"/>
    <mergeCell ref="D4:E4"/>
    <mergeCell ref="B5:B8"/>
    <mergeCell ref="D5:E5"/>
    <mergeCell ref="D6:D8"/>
    <mergeCell ref="C2:C4"/>
    <mergeCell ref="C5:C8"/>
  </mergeCells>
  <dataValidations count="1">
    <dataValidation type="list" allowBlank="1" showInputMessage="1" showErrorMessage="1" sqref="C2:C4 C10:C12 C18:C20">
      <formula1>$K$2:$K$6</formula1>
    </dataValidation>
  </dataValidations>
  <hyperlinks>
    <hyperlink ref="F5" r:id="rId1"/>
    <hyperlink ref="F21" r:id="rId2"/>
  </hyperlinks>
  <pageMargins left="0.70866141732283472" right="0.70866141732283472" top="0.74803149606299213" bottom="0.74803149606299213" header="0.31496062992125984" footer="0.31496062992125984"/>
  <pageSetup paperSize="9" fitToHeight="0" orientation="landscape" verticalDpi="0" r:id="rId3"/>
  <headerFooter>
    <oddHeader>&amp;F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28</vt:i4>
      </vt:variant>
      <vt:variant>
        <vt:lpstr>Intervalli denominati</vt:lpstr>
      </vt:variant>
      <vt:variant>
        <vt:i4>60</vt:i4>
      </vt:variant>
    </vt:vector>
  </HeadingPairs>
  <TitlesOfParts>
    <vt:vector size="88" baseType="lpstr">
      <vt:lpstr>Indice</vt:lpstr>
      <vt:lpstr>1.2</vt:lpstr>
      <vt:lpstr>1.3.1</vt:lpstr>
      <vt:lpstr>1.3.2</vt:lpstr>
      <vt:lpstr>1.3.3</vt:lpstr>
      <vt:lpstr>1.3.4</vt:lpstr>
      <vt:lpstr>1.4.1</vt:lpstr>
      <vt:lpstr>1.4.2</vt:lpstr>
      <vt:lpstr>1.4.3</vt:lpstr>
      <vt:lpstr>1.5.1</vt:lpstr>
      <vt:lpstr>1.5.2</vt:lpstr>
      <vt:lpstr>1.5.3</vt:lpstr>
      <vt:lpstr>1.5.4</vt:lpstr>
      <vt:lpstr>1.6.1</vt:lpstr>
      <vt:lpstr>1.6.2</vt:lpstr>
      <vt:lpstr>1.6.3</vt:lpstr>
      <vt:lpstr>1.6.4</vt:lpstr>
      <vt:lpstr>4.1</vt:lpstr>
      <vt:lpstr>4.3</vt:lpstr>
      <vt:lpstr>5.1.1</vt:lpstr>
      <vt:lpstr>5.1.2</vt:lpstr>
      <vt:lpstr>5.1.3</vt:lpstr>
      <vt:lpstr>5.2.1</vt:lpstr>
      <vt:lpstr>5.2.2</vt:lpstr>
      <vt:lpstr>5.2.2 bis</vt:lpstr>
      <vt:lpstr>5.2.3</vt:lpstr>
      <vt:lpstr>5.3.1</vt:lpstr>
      <vt:lpstr>5.3.2</vt:lpstr>
      <vt:lpstr>a</vt:lpstr>
      <vt:lpstr>aa</vt:lpstr>
      <vt:lpstr>'1.2'!Area_stampa</vt:lpstr>
      <vt:lpstr>'1.3.1'!Area_stampa</vt:lpstr>
      <vt:lpstr>'1.3.2'!Area_stampa</vt:lpstr>
      <vt:lpstr>'1.3.3'!Area_stampa</vt:lpstr>
      <vt:lpstr>'1.3.4'!Area_stampa</vt:lpstr>
      <vt:lpstr>'1.4.1'!Area_stampa</vt:lpstr>
      <vt:lpstr>'1.4.2'!Area_stampa</vt:lpstr>
      <vt:lpstr>'1.4.3'!Area_stampa</vt:lpstr>
      <vt:lpstr>'1.5.1'!Area_stampa</vt:lpstr>
      <vt:lpstr>'1.5.2'!Area_stampa</vt:lpstr>
      <vt:lpstr>'1.5.3'!Area_stampa</vt:lpstr>
      <vt:lpstr>'1.5.4'!Area_stampa</vt:lpstr>
      <vt:lpstr>'1.6.1'!Area_stampa</vt:lpstr>
      <vt:lpstr>'1.6.2'!Area_stampa</vt:lpstr>
      <vt:lpstr>'1.6.3'!Area_stampa</vt:lpstr>
      <vt:lpstr>'1.6.4'!Area_stampa</vt:lpstr>
      <vt:lpstr>'4.1'!Area_stampa</vt:lpstr>
      <vt:lpstr>'4.3'!Area_stampa</vt:lpstr>
      <vt:lpstr>'5.1.1'!Area_stampa</vt:lpstr>
      <vt:lpstr>'5.1.2'!Area_stampa</vt:lpstr>
      <vt:lpstr>'5.1.3'!Area_stampa</vt:lpstr>
      <vt:lpstr>'5.2.1'!Area_stampa</vt:lpstr>
      <vt:lpstr>'5.2.2'!Area_stampa</vt:lpstr>
      <vt:lpstr>'5.2.2 bis'!Area_stampa</vt:lpstr>
      <vt:lpstr>'5.2.3'!Area_stampa</vt:lpstr>
      <vt:lpstr>'5.3.1'!Area_stampa</vt:lpstr>
      <vt:lpstr>'5.3.2'!Area_stampa</vt:lpstr>
      <vt:lpstr>b</vt:lpstr>
      <vt:lpstr>bb</vt:lpstr>
      <vt:lpstr>d</vt:lpstr>
      <vt:lpstr>e</vt:lpstr>
      <vt:lpstr>ee</vt:lpstr>
      <vt:lpstr>f</vt:lpstr>
      <vt:lpstr>ff</vt:lpstr>
      <vt:lpstr>g</vt:lpstr>
      <vt:lpstr>gg</vt:lpstr>
      <vt:lpstr>h</vt:lpstr>
      <vt:lpstr>hh</vt:lpstr>
      <vt:lpstr>i</vt:lpstr>
      <vt:lpstr>ii</vt:lpstr>
      <vt:lpstr>j</vt:lpstr>
      <vt:lpstr>jj</vt:lpstr>
      <vt:lpstr>k</vt:lpstr>
      <vt:lpstr>kk</vt:lpstr>
      <vt:lpstr>l</vt:lpstr>
      <vt:lpstr>ll</vt:lpstr>
      <vt:lpstr>m</vt:lpstr>
      <vt:lpstr>mm</vt:lpstr>
      <vt:lpstr>nn</vt:lpstr>
      <vt:lpstr>oo</vt:lpstr>
      <vt:lpstr>pp</vt:lpstr>
      <vt:lpstr>qq</vt:lpstr>
      <vt:lpstr>rr</vt:lpstr>
      <vt:lpstr>ss</vt:lpstr>
      <vt:lpstr>tt</vt:lpstr>
      <vt:lpstr>uu</vt:lpstr>
      <vt:lpstr>vv</vt:lpstr>
      <vt:lpstr>ww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Jacopo Piani</dc:creator>
  <cp:lastModifiedBy>Grazia Strazzari</cp:lastModifiedBy>
  <cp:lastPrinted>2016-11-04T09:53:48Z</cp:lastPrinted>
  <dcterms:created xsi:type="dcterms:W3CDTF">2016-10-28T08:48:06Z</dcterms:created>
  <dcterms:modified xsi:type="dcterms:W3CDTF">2017-05-19T14:19:47Z</dcterms:modified>
</cp:coreProperties>
</file>